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SD\ITIKA°\ŘV ITIKV\10  jednání ŘV 7.12. 2022\Materiál\1 Vzdělávání - ZŠ\"/>
    </mc:Choice>
  </mc:AlternateContent>
  <bookViews>
    <workbookView xWindow="0" yWindow="0" windowWidth="16908" windowHeight="7380" activeTab="1"/>
  </bookViews>
  <sheets>
    <sheet name=" 1_ZŠ_a" sheetId="2" r:id="rId1"/>
    <sheet name=" 1_ZŠ_ b" sheetId="21" r:id="rId2"/>
  </sheets>
  <definedNames>
    <definedName name="_xlnm.Print_Area" localSheetId="1">' 1_ZŠ_ b'!$A$1:$P$46</definedName>
    <definedName name="_xlnm.Print_Area" localSheetId="0">' 1_ZŠ_a'!$A$1:$P$46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21" l="1"/>
  <c r="Q16" i="21"/>
  <c r="S9" i="21" l="1"/>
  <c r="Q9" i="21"/>
  <c r="Q8" i="21"/>
  <c r="Q9" i="2"/>
  <c r="Q8" i="2"/>
  <c r="E46" i="21" l="1"/>
  <c r="I46" i="2"/>
  <c r="C46" i="2"/>
  <c r="Q12" i="2" l="1"/>
  <c r="Q14" i="2" s="1"/>
  <c r="Q12" i="21"/>
  <c r="Q14" i="21" s="1"/>
  <c r="M46" i="21"/>
  <c r="F46" i="21"/>
  <c r="I46" i="21"/>
  <c r="J46" i="21"/>
  <c r="L46" i="21"/>
  <c r="N46" i="21"/>
  <c r="H46" i="21"/>
  <c r="G46" i="21"/>
  <c r="C46" i="21"/>
  <c r="K46" i="21"/>
  <c r="D46" i="21"/>
  <c r="O46" i="21"/>
  <c r="M46" i="2"/>
  <c r="N46" i="2"/>
  <c r="O46" i="2"/>
  <c r="D46" i="2"/>
  <c r="E46" i="2"/>
  <c r="J46" i="2"/>
  <c r="F46" i="2"/>
  <c r="H46" i="2"/>
  <c r="K46" i="2"/>
  <c r="L46" i="2"/>
  <c r="G46" i="2"/>
</calcChain>
</file>

<file path=xl/sharedStrings.xml><?xml version="1.0" encoding="utf-8"?>
<sst xmlns="http://schemas.openxmlformats.org/spreadsheetml/2006/main" count="547" uniqueCount="138">
  <si>
    <t xml:space="preserve">Hodnocení PZ výzva č. 1 </t>
  </si>
  <si>
    <t>A.1.1 Rozvoj vzdělávání</t>
  </si>
  <si>
    <t>PZ 1/01</t>
  </si>
  <si>
    <t>PZ 1/02</t>
  </si>
  <si>
    <t>číslo PZ</t>
  </si>
  <si>
    <t>Zahájení projektu</t>
  </si>
  <si>
    <t>Ukončení projektu</t>
  </si>
  <si>
    <t>CZV</t>
  </si>
  <si>
    <t>EU</t>
  </si>
  <si>
    <t>Připravenost</t>
  </si>
  <si>
    <t>Indikátory</t>
  </si>
  <si>
    <t>Kapacita nových učeben v podpořených vzdělávacích zařízeních</t>
  </si>
  <si>
    <t>Počet modernizovaných odborných učeben</t>
  </si>
  <si>
    <t>Počet nových odborných učeben</t>
  </si>
  <si>
    <t>Obecná kritéria</t>
  </si>
  <si>
    <t>Projekt je v souladu s tematickým zaměřením ITIKA°, strategickým cílem a některým z jeho specifických cílů a lze ho zařadit do jednoho opatření.</t>
  </si>
  <si>
    <t>Projekt je v souladu s podporovanými aktivitami výzvy.</t>
  </si>
  <si>
    <t>Projekt je v souladu s harmonogramem uvedeným ve výzvě.</t>
  </si>
  <si>
    <t>Projekt popisuje pozitivní dopad projektu na vymezené území.</t>
  </si>
  <si>
    <t>Projekt má jednoznačně popsané předpokládané financování.</t>
  </si>
  <si>
    <t>Projekt má jednoznačně určené žadatele a v případě dalších zapojených subjektů je jednoznačně popsána jejich role v projektu.</t>
  </si>
  <si>
    <t>Projekt přispívá k naplnění indikátorů příslušného opatření programového rámce.</t>
  </si>
  <si>
    <t>Výsledky projektu jsou udržitelné.</t>
  </si>
  <si>
    <t>Specifická kritéria</t>
  </si>
  <si>
    <t>Projekt je v souladu s Místním akčním plánem vzdělávání (MAP) platným pro území realizace projektu k datu předložení projektového záměru.</t>
  </si>
  <si>
    <t>Žadatel typu školská právnická osoba či ostatní právnické osoby, vykonávající činnost škol a školských zařízení, je zapsán v Rejstříku škol a školských zařízení a datum zahájení činnosti je minimálně 2 roky bezprostředně před podáním žádosti o podporu.</t>
  </si>
  <si>
    <t>Učebny, výukové prostory, kabinety, šatny a hygienická zařízení jsou bezbariérově dostupné.</t>
  </si>
  <si>
    <t xml:space="preserve">Projekt je zaměřen alespoň na jednu z následujících možností: - odborné učebny ve vazbě na přírodní vědy nebo polytechnické vzdělávání nebo cizí jazyky nebo práci s digitálními technologiemi;
- vnitřní konektivitu školy;
- zázemí pro školní družiny a školní kluby; Doprovodná část projektu:  
- zázemí pro školní poradenská pracoviště a pro s žáky se speciálními potřebami (např. klidové zóny, reedukační učebny);
- zázemí pro pedagogické i nepedagogické pracovníky škol vedoucí k vyšší kvalitě vzdělávání ve školách (např. kabinety);
- vnitřní i venkovní zázemí pro komunitní aktivity při ZŠ vedoucí k sociální inkluzi (např. veřejně přístupné prostory pro sportovní aktivity, knihovny, společenské místnosti), které by po vyučování sloužilo centrum vzdělanosti a komunitních aktivit.
</t>
  </si>
  <si>
    <t>Kritéria přijatelnosti</t>
  </si>
  <si>
    <t>Projektová idea  - zpracován projektový záměr, bez další projektové přípravy.</t>
  </si>
  <si>
    <t xml:space="preserve">Zpracována studie (např. architektonická studie, urbanistická studie, studie proveditelnosti, územní studie sídelní zeleně či veřejného prostranství). </t>
  </si>
  <si>
    <t>Vyhlášeno zadávací řízení veřejné zakázky na zpracovatele projektové dokumentace.</t>
  </si>
  <si>
    <t xml:space="preserve">Dokončena projektová dokumentace pro stavební povolení nebo dokumentace pro případy, kdy nepodléhá projekt stavebnímu povolení. </t>
  </si>
  <si>
    <t xml:space="preserve">Vydán souhlas s ohlášením stavby, územní souhlas, rozhodnutí, stavební povolení, společný územní souhlas a stavební povolení nebo potvrzení, že daný typ akce nepodléhá dalšímu posuzování (v tomto případě je doloženo vyjádření stavebního úřadu, že tento typ akce nepodléhá dalšímu posuzování ze strany stavebního úřadu). Veškerá potvrzení, souhlasy a rozhodnutí jsou platná ke dni podání strategického projektu do výzvy ITIKA°. </t>
  </si>
  <si>
    <t xml:space="preserve">Žadatel má uzavřenou smlouvu se zhotovitelem. </t>
  </si>
  <si>
    <t>Projekt v realizaci.</t>
  </si>
  <si>
    <t>Časová realizace</t>
  </si>
  <si>
    <t xml:space="preserve">Strategický projekt má termín fyzické realizace projektu nastaven do 30. 9. 2027. </t>
  </si>
  <si>
    <t xml:space="preserve">Strategický projekt má termín fyzické realizace projektu nastaven do 30. 9. 2026. </t>
  </si>
  <si>
    <t xml:space="preserve">Strategický projekt má termín fyzické realizace projektu nastaven do 30. 9. 2025. </t>
  </si>
  <si>
    <t>Strategický projekt má termín fyzické realizace projektu nastaven do 30. 9. 2024.</t>
  </si>
  <si>
    <t xml:space="preserve">Strategický projekt má termín fyzické realizace projektu nastaven do 30. 9. 2023. </t>
  </si>
  <si>
    <t>Identifikace</t>
  </si>
  <si>
    <t>PZ 1/03</t>
  </si>
  <si>
    <t>PZ 1/04</t>
  </si>
  <si>
    <t>PZ 1/05</t>
  </si>
  <si>
    <t>PZ 1/06</t>
  </si>
  <si>
    <t>PZ 1/07</t>
  </si>
  <si>
    <t>PZ 1/08</t>
  </si>
  <si>
    <t>PZ 1/09</t>
  </si>
  <si>
    <t>PZ 1/10</t>
  </si>
  <si>
    <t>Základní škola Sokolov, Běžecká 2055 - multimediální učebna pro žáky 1. stupně</t>
  </si>
  <si>
    <t>1/2021</t>
  </si>
  <si>
    <t>9/2024</t>
  </si>
  <si>
    <t>Základní škola Sokolov, Křižíkova 1916 - učebna fyziky a chemie včetně kabinetů</t>
  </si>
  <si>
    <t>1/2022</t>
  </si>
  <si>
    <t>Základní škola Sokolov, Křižíkova 1916 - učebna dílen pro polytechnické vzdělávání</t>
  </si>
  <si>
    <t>Základní škola Sokolov, Pionýrů 1614 - dvě odborné učebny 2. stupně (fyzikálně přírodovědná a multimediální učebna)</t>
  </si>
  <si>
    <t>Základní škola Sokolov, Pionýrů 1614 - bezbariérové zpřístupnění vstupu a školní družiny</t>
  </si>
  <si>
    <t>Základní škola Sokolov, Rokycanova 258 - učebna přírodovědných předmětů</t>
  </si>
  <si>
    <t>Základní škola Sokolov, Rokycanova 258 - učebna dílen pro polytechnické vzdělávání</t>
  </si>
  <si>
    <t>Základní škola Sokolov, Švabinského 1702 - multimediální jazyková učebna pro žáky 2. stupně</t>
  </si>
  <si>
    <t>Základní škola Sokolov, Švabinského 1702 - odborná učebna přírodovědných předmětů pro žáky 2. stupně</t>
  </si>
  <si>
    <t>Rekonstrukce půdních prostor ZŠ v návaznosti na multifunkční učebnu</t>
  </si>
  <si>
    <t>3/2023</t>
  </si>
  <si>
    <t>9/2023</t>
  </si>
  <si>
    <t>PZ 1/11</t>
  </si>
  <si>
    <t>Modernizace odborné učebny a školní družiny</t>
  </si>
  <si>
    <t>PZ 1/12</t>
  </si>
  <si>
    <t>PZ 1/13</t>
  </si>
  <si>
    <t>ZŠ Truhlářská - učebna přírodopisu a robotiky</t>
  </si>
  <si>
    <t>6/2023</t>
  </si>
  <si>
    <t>12/2024</t>
  </si>
  <si>
    <t>ZŠ Šmeralova - Půdní vestavba Karlovy Vary</t>
  </si>
  <si>
    <t>PZ 1/14</t>
  </si>
  <si>
    <t>PZ 1/15</t>
  </si>
  <si>
    <t>PZ 1/16</t>
  </si>
  <si>
    <t>PZ 1/17</t>
  </si>
  <si>
    <t>PZ 1/18</t>
  </si>
  <si>
    <t>PZ 1/19</t>
  </si>
  <si>
    <t>PZ 1/20</t>
  </si>
  <si>
    <t>PZ 1/21</t>
  </si>
  <si>
    <t>PZ 1/22</t>
  </si>
  <si>
    <t>PZ 1/23</t>
  </si>
  <si>
    <t>PZ 1/24</t>
  </si>
  <si>
    <t>PZ 1/25</t>
  </si>
  <si>
    <t>PZ 1/26</t>
  </si>
  <si>
    <t>ZŠ Poštovní - učebna dílen a učebna robotiky včetně kabinetu a skladu</t>
  </si>
  <si>
    <t>6/2026</t>
  </si>
  <si>
    <t>12/2027</t>
  </si>
  <si>
    <t>ZŠ Libušina - učebna jazyků s kabinetem a učebna přírodních věd s kabinetem</t>
  </si>
  <si>
    <t>6/2025</t>
  </si>
  <si>
    <t>12/2026</t>
  </si>
  <si>
    <t>ZŠ Krušnohorská - družiny, dílny, kabinety, vybudování bezbariérového přístupu</t>
  </si>
  <si>
    <t>ZŠ Konečná - učebna žákovské kuchyňky včetně kabinetu, vybudování bezbariérového WC a rekonstrukce bezbariérového přístupu</t>
  </si>
  <si>
    <t>6/2024</t>
  </si>
  <si>
    <t>12/2025</t>
  </si>
  <si>
    <t>ZŠ Jana Ámose Komenského - učebna IT s kabinety a bezbariérový přístup</t>
  </si>
  <si>
    <t>ZŠ Dukelských hrdninů - učebna IT a bezbariérový přístup</t>
  </si>
  <si>
    <t>Základní škola 1. máje Karlovy Vary - vybudování kuchyňky a dílen</t>
  </si>
  <si>
    <t>1/2024</t>
  </si>
  <si>
    <t>Renovace počítačové učebny ZŠ Loket</t>
  </si>
  <si>
    <t>11/2022</t>
  </si>
  <si>
    <t>4/2027</t>
  </si>
  <si>
    <t>Modernizace učeben v budově ZŠ Nejdek - jazyková učebna 1. stupeň</t>
  </si>
  <si>
    <t>6/2021</t>
  </si>
  <si>
    <t>Rekonstrukce a vybavení odborných učeben pro přírodní vědy včetně kabinetů</t>
  </si>
  <si>
    <t>Město Sokolov</t>
  </si>
  <si>
    <t>Žadatel</t>
  </si>
  <si>
    <t>Název projektu</t>
  </si>
  <si>
    <t>Moudrá sova s.r.o.</t>
  </si>
  <si>
    <t>Obec Kyselka</t>
  </si>
  <si>
    <t>ZŠ Chodov</t>
  </si>
  <si>
    <t>ZŠ Loket</t>
  </si>
  <si>
    <t>Město Ostrov</t>
  </si>
  <si>
    <t>Obec Kolová</t>
  </si>
  <si>
    <t>Město Nejdek</t>
  </si>
  <si>
    <t>Obec Dalovice</t>
  </si>
  <si>
    <t>Statutární město KV</t>
  </si>
  <si>
    <t>A</t>
  </si>
  <si>
    <t xml:space="preserve">Kapacita rekonstruovaných či modernizovaných učeben v podpořených vzdělávacích zařízeníchh či modernizovaných učeben v podpořených vzdělávacích zařízeních </t>
  </si>
  <si>
    <t>CELKEM BODŮ</t>
  </si>
  <si>
    <t>9/2025</t>
  </si>
  <si>
    <t>ZŠ Chodov - Moderně novými technologiemi</t>
  </si>
  <si>
    <t>4/2024</t>
  </si>
  <si>
    <t>Rozšíření kapacity školní družiny ZŠ Májová, Ostrov</t>
  </si>
  <si>
    <t>5/2022</t>
  </si>
  <si>
    <t xml:space="preserve">Komunitní škola Kolová - přístavba </t>
  </si>
  <si>
    <t>1/2025</t>
  </si>
  <si>
    <t>160 + 25</t>
  </si>
  <si>
    <t>15 + 15</t>
  </si>
  <si>
    <t xml:space="preserve">Počet podpořených škol či vzdělávacích zařízení </t>
  </si>
  <si>
    <t>celkem CZV list b</t>
  </si>
  <si>
    <t>celkem EU list b</t>
  </si>
  <si>
    <t>celkem EU list a+b</t>
  </si>
  <si>
    <t>alokace</t>
  </si>
  <si>
    <t>rozdíl</t>
  </si>
  <si>
    <t>celkem za PZ pod čarou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</si>
</sst>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0"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
      <b/>
      <sz val="11"/>
      <color rgb="FF000000"/>
      <name val="Calibri"/>
      <family val="2"/>
      <charset val="238"/>
    </font>
    <font>
      <sz val="11"/>
      <color theme="1"/>
      <name val="Calibri"/>
      <family val="2"/>
      <charset val="238"/>
      <scheme val="minor"/>
    </font>
    <font>
      <sz val="9"/>
      <color theme="1"/>
      <name val="Calibri"/>
      <family val="2"/>
      <charset val="238"/>
      <scheme val="minor"/>
    </font>
    <font>
      <sz val="9"/>
      <color theme="1"/>
      <name val="Calibri"/>
      <family val="2"/>
      <charset val="238"/>
    </font>
    <font>
      <sz val="9"/>
      <color rgb="FF000000"/>
      <name val="Calibri"/>
      <family val="2"/>
      <charset val="238"/>
    </font>
    <font>
      <sz val="11"/>
      <color rgb="FFFF0000"/>
      <name val="Calibri"/>
      <family val="2"/>
      <charset val="238"/>
      <scheme val="minor"/>
    </font>
    <font>
      <sz val="11"/>
      <name val="Calibri"/>
      <family val="2"/>
      <charset val="238"/>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top style="medium">
        <color indexed="64"/>
      </top>
      <bottom/>
      <diagonal/>
    </border>
    <border>
      <left/>
      <right/>
      <top style="thick">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style="thin">
        <color indexed="64"/>
      </top>
      <bottom style="thick">
        <color indexed="64"/>
      </bottom>
      <diagonal/>
    </border>
  </borders>
  <cellStyleXfs count="2">
    <xf numFmtId="0" fontId="0" fillId="0" borderId="0"/>
    <xf numFmtId="44" fontId="4" fillId="0" borderId="0" applyFont="0" applyFill="0" applyBorder="0" applyAlignment="0" applyProtection="0"/>
  </cellStyleXfs>
  <cellXfs count="233">
    <xf numFmtId="0" fontId="0" fillId="0" borderId="0" xfId="0"/>
    <xf numFmtId="0" fontId="0" fillId="0" borderId="0" xfId="0" applyFill="1"/>
    <xf numFmtId="0" fontId="0" fillId="0" borderId="7" xfId="0" applyBorder="1"/>
    <xf numFmtId="0" fontId="0" fillId="4" borderId="2" xfId="0" applyFill="1" applyBorder="1"/>
    <xf numFmtId="0" fontId="0" fillId="7" borderId="2" xfId="0" applyFill="1" applyBorder="1"/>
    <xf numFmtId="49" fontId="0" fillId="3" borderId="3" xfId="0" applyNumberFormat="1" applyFill="1" applyBorder="1" applyAlignment="1">
      <alignment horizontal="center"/>
    </xf>
    <xf numFmtId="44" fontId="0" fillId="3" borderId="3" xfId="0" applyNumberFormat="1" applyFill="1" applyBorder="1"/>
    <xf numFmtId="44" fontId="0" fillId="3" borderId="4" xfId="0" applyNumberFormat="1" applyFill="1" applyBorder="1"/>
    <xf numFmtId="0" fontId="0" fillId="4" borderId="3" xfId="0" applyFill="1" applyBorder="1" applyAlignment="1">
      <alignment horizontal="center"/>
    </xf>
    <xf numFmtId="0" fontId="0" fillId="4" borderId="4"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6" borderId="5" xfId="0" applyFill="1" applyBorder="1" applyAlignment="1">
      <alignment horizontal="center"/>
    </xf>
    <xf numFmtId="0" fontId="0" fillId="6" borderId="3"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1" fillId="0" borderId="9" xfId="0" applyFont="1" applyBorder="1"/>
    <xf numFmtId="0" fontId="0" fillId="7" borderId="16" xfId="0" applyFill="1" applyBorder="1"/>
    <xf numFmtId="0" fontId="0" fillId="4" borderId="16" xfId="0" applyFill="1" applyBorder="1"/>
    <xf numFmtId="0" fontId="0" fillId="3" borderId="21" xfId="0" applyFill="1" applyBorder="1"/>
    <xf numFmtId="0" fontId="0" fillId="3" borderId="7" xfId="0" applyFill="1" applyBorder="1"/>
    <xf numFmtId="0" fontId="0" fillId="3" borderId="15" xfId="0" applyFill="1" applyBorder="1"/>
    <xf numFmtId="0" fontId="0" fillId="3" borderId="8" xfId="0" applyFill="1" applyBorder="1"/>
    <xf numFmtId="0" fontId="0" fillId="3" borderId="22" xfId="0" applyFill="1" applyBorder="1"/>
    <xf numFmtId="0" fontId="0" fillId="3" borderId="6" xfId="0" applyFill="1" applyBorder="1"/>
    <xf numFmtId="49" fontId="0" fillId="3" borderId="24" xfId="0" applyNumberFormat="1" applyFill="1" applyBorder="1" applyAlignment="1">
      <alignment horizontal="center"/>
    </xf>
    <xf numFmtId="44" fontId="0" fillId="3" borderId="24" xfId="0" applyNumberFormat="1" applyFill="1" applyBorder="1"/>
    <xf numFmtId="0" fontId="0" fillId="4" borderId="24" xfId="0" applyFill="1" applyBorder="1" applyAlignment="1">
      <alignment horizontal="center"/>
    </xf>
    <xf numFmtId="0" fontId="0" fillId="4" borderId="25" xfId="0" applyFill="1" applyBorder="1" applyAlignment="1">
      <alignment horizontal="center"/>
    </xf>
    <xf numFmtId="0" fontId="0" fillId="5" borderId="26"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7" borderId="26"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6" borderId="24" xfId="0" applyFill="1" applyBorder="1" applyAlignment="1">
      <alignment horizontal="center"/>
    </xf>
    <xf numFmtId="49" fontId="0" fillId="3" borderId="17" xfId="0" applyNumberFormat="1" applyFill="1" applyBorder="1" applyAlignment="1">
      <alignment horizontal="center"/>
    </xf>
    <xf numFmtId="44" fontId="0" fillId="3" borderId="17" xfId="0" applyNumberFormat="1" applyFill="1" applyBorder="1"/>
    <xf numFmtId="44" fontId="0" fillId="3" borderId="18" xfId="0" applyNumberFormat="1" applyFill="1" applyBorder="1"/>
    <xf numFmtId="0" fontId="0" fillId="4" borderId="17" xfId="0" applyFill="1" applyBorder="1" applyAlignment="1">
      <alignment horizontal="center"/>
    </xf>
    <xf numFmtId="0" fontId="0" fillId="4" borderId="18"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0" borderId="21" xfId="0" applyBorder="1"/>
    <xf numFmtId="0" fontId="0" fillId="6" borderId="19" xfId="0" applyFill="1" applyBorder="1" applyAlignment="1">
      <alignment horizontal="center"/>
    </xf>
    <xf numFmtId="0" fontId="0" fillId="6" borderId="17" xfId="0" applyFill="1" applyBorder="1" applyAlignment="1">
      <alignment horizontal="center"/>
    </xf>
    <xf numFmtId="44" fontId="0" fillId="3" borderId="25" xfId="0" applyNumberFormat="1" applyFill="1" applyBorder="1"/>
    <xf numFmtId="0" fontId="0" fillId="4" borderId="26" xfId="0" applyFill="1" applyBorder="1"/>
    <xf numFmtId="0" fontId="0" fillId="0" borderId="22" xfId="0" applyBorder="1"/>
    <xf numFmtId="0" fontId="0" fillId="6" borderId="23" xfId="0" applyFill="1" applyBorder="1" applyAlignment="1">
      <alignment horizontal="center"/>
    </xf>
    <xf numFmtId="0" fontId="0" fillId="3" borderId="19" xfId="0" applyFill="1" applyBorder="1" applyAlignment="1">
      <alignment vertical="top" wrapText="1"/>
    </xf>
    <xf numFmtId="0" fontId="0" fillId="3" borderId="23" xfId="0" applyFill="1" applyBorder="1" applyAlignment="1">
      <alignment vertical="top" wrapText="1"/>
    </xf>
    <xf numFmtId="0" fontId="0" fillId="3" borderId="5" xfId="0" applyFill="1" applyBorder="1" applyAlignment="1">
      <alignment vertical="top" wrapText="1"/>
    </xf>
    <xf numFmtId="0" fontId="0" fillId="2" borderId="26" xfId="0" applyFill="1" applyBorder="1" applyAlignment="1">
      <alignment horizontal="center"/>
    </xf>
    <xf numFmtId="0" fontId="0" fillId="2" borderId="16" xfId="0" applyFill="1" applyBorder="1" applyAlignment="1">
      <alignment horizontal="center"/>
    </xf>
    <xf numFmtId="0" fontId="0" fillId="2" borderId="2" xfId="0" applyFill="1" applyBorder="1" applyAlignment="1">
      <alignment horizontal="center"/>
    </xf>
    <xf numFmtId="0" fontId="0" fillId="2" borderId="24" xfId="0" applyFill="1" applyBorder="1" applyAlignment="1">
      <alignment horizontal="center"/>
    </xf>
    <xf numFmtId="0" fontId="0" fillId="2" borderId="17" xfId="0" applyFill="1" applyBorder="1" applyAlignment="1">
      <alignment horizontal="center"/>
    </xf>
    <xf numFmtId="0" fontId="0" fillId="2" borderId="3" xfId="0" applyFill="1" applyBorder="1" applyAlignment="1">
      <alignment horizontal="center"/>
    </xf>
    <xf numFmtId="0" fontId="0" fillId="2" borderId="25" xfId="0" applyFill="1" applyBorder="1" applyAlignment="1">
      <alignment horizontal="center"/>
    </xf>
    <xf numFmtId="0" fontId="0" fillId="2" borderId="18" xfId="0" applyFill="1" applyBorder="1" applyAlignment="1">
      <alignment horizontal="center"/>
    </xf>
    <xf numFmtId="0" fontId="0" fillId="2" borderId="4" xfId="0" applyFill="1" applyBorder="1" applyAlignment="1">
      <alignment horizontal="center"/>
    </xf>
    <xf numFmtId="0" fontId="0" fillId="3" borderId="10" xfId="0" applyFill="1" applyBorder="1"/>
    <xf numFmtId="0" fontId="0" fillId="3" borderId="30" xfId="0" applyFill="1" applyBorder="1"/>
    <xf numFmtId="0" fontId="0" fillId="3" borderId="31" xfId="0" applyFill="1" applyBorder="1"/>
    <xf numFmtId="49" fontId="0" fillId="3" borderId="33" xfId="0" applyNumberFormat="1" applyFill="1" applyBorder="1" applyAlignment="1">
      <alignment horizontal="center"/>
    </xf>
    <xf numFmtId="44" fontId="0" fillId="3" borderId="33" xfId="0" applyNumberFormat="1" applyFill="1" applyBorder="1"/>
    <xf numFmtId="44" fontId="0" fillId="3" borderId="34" xfId="0" applyNumberFormat="1" applyFill="1" applyBorder="1"/>
    <xf numFmtId="0" fontId="0" fillId="5" borderId="35"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0" fillId="7" borderId="35" xfId="0" applyFill="1" applyBorder="1"/>
    <xf numFmtId="0" fontId="0" fillId="7" borderId="33" xfId="0" applyFill="1" applyBorder="1" applyAlignment="1">
      <alignment horizontal="center"/>
    </xf>
    <xf numFmtId="0" fontId="0" fillId="7" borderId="34" xfId="0" applyFill="1" applyBorder="1" applyAlignment="1">
      <alignment horizontal="center"/>
    </xf>
    <xf numFmtId="0" fontId="0" fillId="0" borderId="30" xfId="0" applyBorder="1"/>
    <xf numFmtId="0" fontId="0" fillId="2" borderId="35"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6" borderId="32" xfId="0" applyFill="1" applyBorder="1" applyAlignment="1">
      <alignment horizontal="center"/>
    </xf>
    <xf numFmtId="0" fontId="0" fillId="6" borderId="33" xfId="0" applyFill="1" applyBorder="1" applyAlignment="1">
      <alignment horizontal="center"/>
    </xf>
    <xf numFmtId="0" fontId="0" fillId="6" borderId="39" xfId="0" applyFill="1" applyBorder="1" applyAlignment="1">
      <alignment horizontal="center"/>
    </xf>
    <xf numFmtId="0" fontId="0" fillId="6" borderId="38" xfId="0" applyFill="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0" fillId="3" borderId="46" xfId="0" applyFill="1" applyBorder="1"/>
    <xf numFmtId="0" fontId="0" fillId="3" borderId="29" xfId="0" applyFill="1" applyBorder="1"/>
    <xf numFmtId="0" fontId="0" fillId="5" borderId="50" xfId="0" applyFill="1" applyBorder="1"/>
    <xf numFmtId="0" fontId="1" fillId="3" borderId="51" xfId="0" applyFont="1" applyFill="1" applyBorder="1"/>
    <xf numFmtId="0" fontId="0" fillId="3" borderId="45" xfId="0" applyFill="1" applyBorder="1"/>
    <xf numFmtId="0" fontId="0" fillId="3" borderId="52" xfId="0" applyFill="1" applyBorder="1"/>
    <xf numFmtId="0" fontId="0" fillId="3" borderId="53" xfId="0" applyFill="1" applyBorder="1"/>
    <xf numFmtId="0" fontId="0" fillId="3" borderId="54" xfId="0" applyFill="1" applyBorder="1"/>
    <xf numFmtId="0" fontId="1" fillId="4" borderId="55" xfId="0" applyFont="1" applyFill="1" applyBorder="1"/>
    <xf numFmtId="0" fontId="0" fillId="4" borderId="53" xfId="0" applyFill="1" applyBorder="1"/>
    <xf numFmtId="0" fontId="0" fillId="4" borderId="54" xfId="0" applyFill="1" applyBorder="1"/>
    <xf numFmtId="0" fontId="1" fillId="5" borderId="55" xfId="0" applyFont="1" applyFill="1" applyBorder="1"/>
    <xf numFmtId="0" fontId="0" fillId="5" borderId="53" xfId="0" applyFill="1" applyBorder="1" applyAlignment="1">
      <alignment horizontal="center" vertical="center"/>
    </xf>
    <xf numFmtId="0" fontId="0" fillId="5" borderId="52" xfId="0" applyFill="1" applyBorder="1" applyAlignment="1">
      <alignment horizontal="center" vertical="center"/>
    </xf>
    <xf numFmtId="0" fontId="0" fillId="5" borderId="54" xfId="0" applyFill="1" applyBorder="1" applyAlignment="1">
      <alignment horizontal="center" vertical="center"/>
    </xf>
    <xf numFmtId="0" fontId="1" fillId="7" borderId="55" xfId="0" applyFont="1" applyFill="1" applyBorder="1"/>
    <xf numFmtId="0" fontId="0" fillId="7" borderId="53" xfId="0" applyFill="1" applyBorder="1" applyAlignment="1">
      <alignment horizontal="center" vertical="center"/>
    </xf>
    <xf numFmtId="0" fontId="0" fillId="7" borderId="54" xfId="0" applyFill="1" applyBorder="1" applyAlignment="1">
      <alignment horizontal="center" vertical="center"/>
    </xf>
    <xf numFmtId="0" fontId="1" fillId="2" borderId="55" xfId="0" applyFont="1" applyFill="1" applyBorder="1"/>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6" borderId="52" xfId="0" applyFont="1" applyFill="1" applyBorder="1"/>
    <xf numFmtId="0" fontId="3" fillId="6" borderId="53" xfId="0" applyFont="1" applyFill="1" applyBorder="1" applyAlignment="1">
      <alignment horizontal="center" vertical="center"/>
    </xf>
    <xf numFmtId="0" fontId="3" fillId="6" borderId="36" xfId="0" applyFont="1" applyFill="1" applyBorder="1" applyAlignment="1">
      <alignment horizontal="center" vertical="center"/>
    </xf>
    <xf numFmtId="0" fontId="0" fillId="3" borderId="20" xfId="0" applyFill="1" applyBorder="1"/>
    <xf numFmtId="0" fontId="0" fillId="3" borderId="14" xfId="0" applyFill="1" applyBorder="1" applyAlignment="1">
      <alignment vertical="top" wrapText="1"/>
    </xf>
    <xf numFmtId="49" fontId="0" fillId="3" borderId="12" xfId="0" applyNumberFormat="1" applyFill="1" applyBorder="1" applyAlignment="1">
      <alignment horizontal="center"/>
    </xf>
    <xf numFmtId="44" fontId="0" fillId="3" borderId="12" xfId="0" applyNumberFormat="1" applyFill="1" applyBorder="1"/>
    <xf numFmtId="44" fontId="0" fillId="3" borderId="13" xfId="1" applyFont="1" applyFill="1" applyBorder="1"/>
    <xf numFmtId="0" fontId="0" fillId="4" borderId="1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7" borderId="11" xfId="0" applyFill="1" applyBorder="1"/>
    <xf numFmtId="0" fontId="0" fillId="7" borderId="12" xfId="0" applyFill="1" applyBorder="1" applyAlignment="1">
      <alignment horizontal="center"/>
    </xf>
    <xf numFmtId="0" fontId="0" fillId="7" borderId="13" xfId="0" applyFill="1" applyBorder="1" applyAlignment="1">
      <alignment horizontal="center"/>
    </xf>
    <xf numFmtId="0" fontId="0" fillId="0" borderId="20" xfId="0" applyBorder="1"/>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6" borderId="14" xfId="0" applyFill="1" applyBorder="1"/>
    <xf numFmtId="0" fontId="0" fillId="6" borderId="12" xfId="0" applyFill="1" applyBorder="1" applyAlignment="1">
      <alignment horizontal="center"/>
    </xf>
    <xf numFmtId="0" fontId="0" fillId="6" borderId="37" xfId="0" applyFill="1" applyBorder="1" applyAlignment="1">
      <alignment horizontal="center"/>
    </xf>
    <xf numFmtId="0" fontId="0" fillId="3" borderId="5" xfId="0" applyFill="1" applyBorder="1" applyAlignment="1">
      <alignment horizontal="left" vertical="top" wrapText="1"/>
    </xf>
    <xf numFmtId="0" fontId="0" fillId="3" borderId="32" xfId="0" applyFill="1" applyBorder="1" applyAlignment="1">
      <alignment horizontal="left" vertical="top" wrapText="1"/>
    </xf>
    <xf numFmtId="0" fontId="5" fillId="3" borderId="47" xfId="0" applyFont="1" applyFill="1" applyBorder="1"/>
    <xf numFmtId="0" fontId="5" fillId="3" borderId="48" xfId="0" applyFont="1" applyFill="1" applyBorder="1"/>
    <xf numFmtId="0" fontId="5" fillId="3" borderId="49" xfId="0" applyFont="1" applyFill="1" applyBorder="1"/>
    <xf numFmtId="0" fontId="5" fillId="4" borderId="50" xfId="0" applyFont="1" applyFill="1" applyBorder="1"/>
    <xf numFmtId="0" fontId="5" fillId="4" borderId="48" xfId="0" applyFont="1" applyFill="1" applyBorder="1" applyAlignment="1">
      <alignment wrapText="1"/>
    </xf>
    <xf numFmtId="0" fontId="5" fillId="4" borderId="49" xfId="0" applyFont="1" applyFill="1" applyBorder="1" applyAlignment="1">
      <alignment wrapText="1"/>
    </xf>
    <xf numFmtId="0" fontId="5" fillId="5" borderId="48" xfId="0" applyFont="1" applyFill="1" applyBorder="1" applyAlignment="1">
      <alignment vertical="center" wrapText="1"/>
    </xf>
    <xf numFmtId="0" fontId="5" fillId="5" borderId="49" xfId="0" applyFont="1" applyFill="1" applyBorder="1" applyAlignment="1">
      <alignment vertical="center" wrapText="1"/>
    </xf>
    <xf numFmtId="0" fontId="5" fillId="7" borderId="50" xfId="0" applyFont="1" applyFill="1" applyBorder="1"/>
    <xf numFmtId="0" fontId="6" fillId="7" borderId="48" xfId="0" applyFont="1" applyFill="1" applyBorder="1" applyAlignment="1">
      <alignment vertical="center" wrapText="1"/>
    </xf>
    <xf numFmtId="0" fontId="5" fillId="7" borderId="48" xfId="0" applyFont="1" applyFill="1" applyBorder="1" applyAlignment="1">
      <alignment vertical="center" wrapText="1"/>
    </xf>
    <xf numFmtId="0" fontId="5" fillId="7" borderId="49" xfId="0" applyFont="1" applyFill="1" applyBorder="1" applyAlignment="1">
      <alignment vertical="center" wrapText="1"/>
    </xf>
    <xf numFmtId="0" fontId="5" fillId="0" borderId="30" xfId="0" applyFont="1" applyBorder="1" applyAlignment="1">
      <alignment wrapText="1"/>
    </xf>
    <xf numFmtId="0" fontId="6" fillId="2" borderId="50" xfId="0" applyFont="1" applyFill="1" applyBorder="1" applyAlignment="1">
      <alignment vertical="center" wrapText="1"/>
    </xf>
    <xf numFmtId="0" fontId="7" fillId="2" borderId="48" xfId="0" applyFont="1" applyFill="1" applyBorder="1" applyAlignment="1">
      <alignment vertical="center" wrapText="1"/>
    </xf>
    <xf numFmtId="0" fontId="7" fillId="2" borderId="49" xfId="0" applyFont="1" applyFill="1" applyBorder="1" applyAlignment="1">
      <alignment vertical="center" wrapText="1"/>
    </xf>
    <xf numFmtId="0" fontId="5" fillId="6" borderId="47" xfId="0" applyFont="1" applyFill="1" applyBorder="1"/>
    <xf numFmtId="0" fontId="7" fillId="6" borderId="48" xfId="0" applyFont="1" applyFill="1" applyBorder="1" applyAlignment="1">
      <alignment vertical="center" wrapText="1"/>
    </xf>
    <xf numFmtId="0" fontId="7" fillId="6" borderId="56" xfId="0" applyFont="1" applyFill="1" applyBorder="1" applyAlignment="1">
      <alignment vertical="center" wrapText="1"/>
    </xf>
    <xf numFmtId="0" fontId="6" fillId="7" borderId="48" xfId="0" applyFont="1" applyFill="1" applyBorder="1" applyAlignment="1">
      <alignment vertical="top" wrapText="1"/>
    </xf>
    <xf numFmtId="0" fontId="0" fillId="3" borderId="58" xfId="0" applyFill="1" applyBorder="1"/>
    <xf numFmtId="0" fontId="5" fillId="3" borderId="29" xfId="0" applyFont="1" applyFill="1"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4" borderId="2" xfId="0" applyFill="1" applyBorder="1" applyAlignment="1">
      <alignment horizontal="center"/>
    </xf>
    <xf numFmtId="0" fontId="0" fillId="4" borderId="35" xfId="0" applyFill="1" applyBorder="1" applyAlignment="1">
      <alignment horizontal="center"/>
    </xf>
    <xf numFmtId="0" fontId="0" fillId="8" borderId="2" xfId="0" applyFill="1" applyBorder="1"/>
    <xf numFmtId="0" fontId="0" fillId="8" borderId="35" xfId="0" applyFill="1" applyBorder="1"/>
    <xf numFmtId="0" fontId="0" fillId="8" borderId="3" xfId="0" applyFill="1" applyBorder="1" applyAlignment="1">
      <alignment horizontal="center"/>
    </xf>
    <xf numFmtId="0" fontId="0" fillId="8" borderId="33" xfId="0" applyFill="1" applyBorder="1" applyAlignment="1">
      <alignment horizontal="center"/>
    </xf>
    <xf numFmtId="0" fontId="0" fillId="8" borderId="17" xfId="0" applyFill="1" applyBorder="1" applyAlignment="1">
      <alignment horizontal="center"/>
    </xf>
    <xf numFmtId="0" fontId="0" fillId="8" borderId="57" xfId="0" applyFill="1" applyBorder="1" applyAlignment="1">
      <alignment horizontal="center"/>
    </xf>
    <xf numFmtId="0" fontId="0" fillId="8" borderId="4" xfId="0" applyFill="1" applyBorder="1" applyAlignment="1">
      <alignment horizontal="center"/>
    </xf>
    <xf numFmtId="0" fontId="0" fillId="8" borderId="34" xfId="0" applyFill="1" applyBorder="1" applyAlignment="1">
      <alignment horizontal="center"/>
    </xf>
    <xf numFmtId="0" fontId="0" fillId="8" borderId="24" xfId="0" applyFill="1" applyBorder="1" applyAlignment="1">
      <alignment horizontal="center"/>
    </xf>
    <xf numFmtId="0" fontId="0" fillId="8" borderId="18" xfId="0" applyFill="1" applyBorder="1" applyAlignment="1">
      <alignment horizontal="center"/>
    </xf>
    <xf numFmtId="0" fontId="0" fillId="8" borderId="25" xfId="0" applyFill="1" applyBorder="1" applyAlignment="1">
      <alignment horizontal="center"/>
    </xf>
    <xf numFmtId="0" fontId="0" fillId="4" borderId="33" xfId="0" applyFill="1" applyBorder="1" applyAlignment="1">
      <alignment horizontal="center"/>
    </xf>
    <xf numFmtId="0" fontId="0" fillId="3" borderId="59" xfId="0" applyFill="1" applyBorder="1"/>
    <xf numFmtId="0" fontId="0" fillId="3" borderId="19" xfId="0" applyFill="1" applyBorder="1" applyAlignment="1">
      <alignment horizontal="left" vertical="top" wrapText="1"/>
    </xf>
    <xf numFmtId="0" fontId="0" fillId="4" borderId="16" xfId="0" applyFill="1" applyBorder="1" applyAlignment="1">
      <alignment horizontal="center"/>
    </xf>
    <xf numFmtId="0" fontId="0" fillId="0" borderId="15" xfId="0" applyBorder="1"/>
    <xf numFmtId="0" fontId="0" fillId="9" borderId="27" xfId="0" applyFill="1" applyBorder="1"/>
    <xf numFmtId="0" fontId="2" fillId="0" borderId="42" xfId="0" applyFont="1" applyBorder="1"/>
    <xf numFmtId="0" fontId="8" fillId="3" borderId="7" xfId="0" applyFont="1" applyFill="1" applyBorder="1"/>
    <xf numFmtId="0" fontId="8" fillId="3" borderId="21" xfId="0" applyFont="1" applyFill="1" applyBorder="1"/>
    <xf numFmtId="0" fontId="8" fillId="3" borderId="46" xfId="0" applyFont="1" applyFill="1" applyBorder="1"/>
    <xf numFmtId="44" fontId="0" fillId="10" borderId="0" xfId="0" applyNumberFormat="1" applyFill="1"/>
    <xf numFmtId="0" fontId="9" fillId="10" borderId="8" xfId="0" applyFont="1" applyFill="1" applyBorder="1"/>
    <xf numFmtId="0" fontId="9" fillId="10" borderId="15" xfId="0" applyFont="1" applyFill="1" applyBorder="1"/>
    <xf numFmtId="0" fontId="9" fillId="10" borderId="58" xfId="0" applyFont="1" applyFill="1" applyBorder="1"/>
    <xf numFmtId="0" fontId="9" fillId="10" borderId="5" xfId="0" applyFont="1" applyFill="1" applyBorder="1" applyAlignment="1">
      <alignment horizontal="left" vertical="top" wrapText="1"/>
    </xf>
    <xf numFmtId="0" fontId="9" fillId="10" borderId="19" xfId="0" applyFont="1" applyFill="1" applyBorder="1" applyAlignment="1">
      <alignment vertical="top" wrapText="1"/>
    </xf>
    <xf numFmtId="0" fontId="9" fillId="10" borderId="61" xfId="0" applyFont="1" applyFill="1" applyBorder="1" applyAlignment="1">
      <alignment vertical="top" wrapText="1"/>
    </xf>
    <xf numFmtId="49" fontId="9" fillId="10" borderId="3" xfId="0" applyNumberFormat="1" applyFont="1" applyFill="1" applyBorder="1" applyAlignment="1">
      <alignment horizontal="center"/>
    </xf>
    <xf numFmtId="49" fontId="9" fillId="10" borderId="17" xfId="0" applyNumberFormat="1" applyFont="1" applyFill="1" applyBorder="1" applyAlignment="1">
      <alignment horizontal="center"/>
    </xf>
    <xf numFmtId="49" fontId="9" fillId="10" borderId="62" xfId="0" applyNumberFormat="1" applyFont="1" applyFill="1" applyBorder="1" applyAlignment="1">
      <alignment horizontal="center"/>
    </xf>
    <xf numFmtId="49" fontId="9" fillId="10" borderId="24" xfId="0" applyNumberFormat="1" applyFont="1" applyFill="1" applyBorder="1" applyAlignment="1">
      <alignment horizontal="center"/>
    </xf>
    <xf numFmtId="44" fontId="9" fillId="10" borderId="24" xfId="0" applyNumberFormat="1" applyFont="1" applyFill="1" applyBorder="1"/>
    <xf numFmtId="44" fontId="9" fillId="10" borderId="17" xfId="0" applyNumberFormat="1" applyFont="1" applyFill="1" applyBorder="1"/>
    <xf numFmtId="44" fontId="9" fillId="10" borderId="62" xfId="0" applyNumberFormat="1" applyFont="1" applyFill="1" applyBorder="1" applyAlignment="1"/>
    <xf numFmtId="44" fontId="9" fillId="10" borderId="25" xfId="0" applyNumberFormat="1" applyFont="1" applyFill="1" applyBorder="1"/>
    <xf numFmtId="44" fontId="9" fillId="10" borderId="18" xfId="0" applyNumberFormat="1" applyFont="1" applyFill="1" applyBorder="1"/>
    <xf numFmtId="44" fontId="9" fillId="10" borderId="63" xfId="1" applyFont="1" applyFill="1" applyBorder="1" applyAlignment="1">
      <alignment horizontal="center"/>
    </xf>
    <xf numFmtId="0" fontId="9" fillId="10" borderId="26" xfId="0" applyFont="1" applyFill="1" applyBorder="1" applyAlignment="1">
      <alignment horizontal="center"/>
    </xf>
    <xf numFmtId="0" fontId="9" fillId="10" borderId="16" xfId="0" applyFont="1" applyFill="1" applyBorder="1"/>
    <xf numFmtId="0" fontId="9" fillId="10" borderId="64" xfId="0" applyFont="1" applyFill="1" applyBorder="1" applyAlignment="1">
      <alignment horizontal="center"/>
    </xf>
    <xf numFmtId="0" fontId="9" fillId="10" borderId="24" xfId="0" applyFont="1" applyFill="1" applyBorder="1" applyAlignment="1">
      <alignment horizontal="center"/>
    </xf>
    <xf numFmtId="0" fontId="9" fillId="10" borderId="17" xfId="0" applyFont="1" applyFill="1" applyBorder="1" applyAlignment="1">
      <alignment horizontal="center"/>
    </xf>
    <xf numFmtId="0" fontId="9" fillId="10" borderId="62" xfId="0" applyFont="1" applyFill="1" applyBorder="1" applyAlignment="1">
      <alignment horizontal="center"/>
    </xf>
    <xf numFmtId="0" fontId="9" fillId="10" borderId="18" xfId="0" applyFont="1" applyFill="1" applyBorder="1" applyAlignment="1">
      <alignment horizontal="center"/>
    </xf>
    <xf numFmtId="0" fontId="9" fillId="10" borderId="63" xfId="0" applyFont="1" applyFill="1" applyBorder="1" applyAlignment="1">
      <alignment horizontal="center"/>
    </xf>
    <xf numFmtId="0" fontId="9" fillId="10" borderId="16" xfId="0" applyFont="1" applyFill="1" applyBorder="1" applyAlignment="1">
      <alignment horizontal="center"/>
    </xf>
    <xf numFmtId="0" fontId="9" fillId="10" borderId="64" xfId="0" applyFont="1" applyFill="1" applyBorder="1"/>
    <xf numFmtId="0" fontId="9" fillId="10" borderId="3" xfId="0" applyFont="1" applyFill="1" applyBorder="1" applyAlignment="1">
      <alignment horizontal="center"/>
    </xf>
    <xf numFmtId="0" fontId="9" fillId="10" borderId="4" xfId="0" applyFont="1" applyFill="1" applyBorder="1" applyAlignment="1">
      <alignment horizontal="center"/>
    </xf>
    <xf numFmtId="0" fontId="9" fillId="10" borderId="7" xfId="0" applyFont="1" applyFill="1" applyBorder="1"/>
    <xf numFmtId="0" fontId="9" fillId="10" borderId="21" xfId="0" applyFont="1" applyFill="1" applyBorder="1"/>
    <xf numFmtId="0" fontId="9" fillId="10" borderId="65" xfId="0" applyFont="1" applyFill="1" applyBorder="1"/>
    <xf numFmtId="0" fontId="9" fillId="10" borderId="2" xfId="0" applyFont="1" applyFill="1" applyBorder="1" applyAlignment="1">
      <alignment horizontal="center"/>
    </xf>
    <xf numFmtId="0" fontId="9" fillId="10" borderId="5" xfId="0" applyFont="1" applyFill="1" applyBorder="1" applyAlignment="1">
      <alignment horizontal="center"/>
    </xf>
    <xf numFmtId="0" fontId="9" fillId="10" borderId="19" xfId="0" applyFont="1" applyFill="1" applyBorder="1" applyAlignment="1">
      <alignment horizontal="center"/>
    </xf>
    <xf numFmtId="0" fontId="9" fillId="10" borderId="61" xfId="0" applyFont="1" applyFill="1" applyBorder="1"/>
    <xf numFmtId="0" fontId="9" fillId="10" borderId="40" xfId="0" applyFont="1" applyFill="1" applyBorder="1" applyAlignment="1">
      <alignment horizontal="center"/>
    </xf>
    <xf numFmtId="0" fontId="9" fillId="10" borderId="38" xfId="0" applyFont="1" applyFill="1" applyBorder="1" applyAlignment="1">
      <alignment horizontal="center"/>
    </xf>
    <xf numFmtId="0" fontId="9" fillId="10" borderId="66" xfId="0" applyFont="1" applyFill="1" applyBorder="1" applyAlignment="1">
      <alignment horizontal="center"/>
    </xf>
    <xf numFmtId="44" fontId="0" fillId="0" borderId="1" xfId="0" applyNumberFormat="1" applyBorder="1"/>
    <xf numFmtId="0" fontId="0" fillId="0" borderId="1" xfId="0" applyBorder="1"/>
    <xf numFmtId="44" fontId="0" fillId="0" borderId="1" xfId="1" applyFont="1" applyBorder="1"/>
    <xf numFmtId="44" fontId="8" fillId="0" borderId="1" xfId="0" applyNumberFormat="1" applyFont="1" applyBorder="1"/>
    <xf numFmtId="0" fontId="2" fillId="0" borderId="43" xfId="0" applyFont="1" applyBorder="1" applyAlignment="1">
      <alignment horizontal="center"/>
    </xf>
    <xf numFmtId="0" fontId="2" fillId="0" borderId="27" xfId="0" applyFont="1" applyBorder="1"/>
    <xf numFmtId="0" fontId="2" fillId="0" borderId="28" xfId="0" applyFont="1" applyBorder="1"/>
    <xf numFmtId="0" fontId="2" fillId="0" borderId="44" xfId="0" applyFont="1" applyBorder="1"/>
    <xf numFmtId="0" fontId="2" fillId="0" borderId="60" xfId="0" applyFont="1" applyBorder="1" applyAlignment="1">
      <alignment horizontal="center"/>
    </xf>
    <xf numFmtId="0" fontId="2" fillId="0" borderId="44" xfId="0" applyFont="1" applyBorder="1" applyAlignment="1">
      <alignment horizontal="center"/>
    </xf>
    <xf numFmtId="44" fontId="0" fillId="0" borderId="0" xfId="0" applyNumberFormat="1"/>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opLeftCell="F1" workbookViewId="0">
      <selection activeCell="R18" sqref="R18"/>
    </sheetView>
  </sheetViews>
  <sheetFormatPr defaultRowHeight="14.4" x14ac:dyDescent="0.3"/>
  <cols>
    <col min="1" max="1" width="17.109375" customWidth="1"/>
    <col min="2" max="2" width="62.6640625" customWidth="1"/>
    <col min="3" max="3" width="26.5546875" customWidth="1"/>
    <col min="4" max="15" width="20.6640625" customWidth="1"/>
    <col min="16" max="16" width="7.5546875" customWidth="1"/>
    <col min="17" max="17" width="18.6640625" customWidth="1"/>
    <col min="18" max="18" width="17" bestFit="1" customWidth="1"/>
  </cols>
  <sheetData>
    <row r="1" spans="1:18" ht="24.6" thickTop="1" thickBot="1" x14ac:dyDescent="0.5">
      <c r="A1" s="227" t="s">
        <v>0</v>
      </c>
      <c r="B1" s="228"/>
      <c r="C1" s="179"/>
      <c r="D1" s="226" t="s">
        <v>1</v>
      </c>
      <c r="E1" s="226"/>
      <c r="F1" s="226"/>
      <c r="G1" s="226"/>
      <c r="H1" s="226"/>
      <c r="I1" s="226"/>
      <c r="J1" s="226"/>
      <c r="K1" s="226"/>
      <c r="L1" s="226"/>
      <c r="M1" s="226"/>
      <c r="N1" s="226"/>
      <c r="O1" s="226"/>
    </row>
    <row r="2" spans="1:18" ht="15" thickBot="1" x14ac:dyDescent="0.35">
      <c r="A2" s="91" t="s">
        <v>42</v>
      </c>
      <c r="B2" s="88"/>
      <c r="C2" s="174"/>
      <c r="D2" s="20"/>
      <c r="E2" s="20"/>
      <c r="F2" s="24"/>
      <c r="G2" s="112"/>
      <c r="H2" s="21"/>
      <c r="J2" s="20"/>
      <c r="K2" s="21"/>
      <c r="L2" s="21"/>
      <c r="M2" s="21"/>
      <c r="N2" s="21"/>
      <c r="O2" s="67"/>
    </row>
    <row r="3" spans="1:18" ht="15" thickBot="1" x14ac:dyDescent="0.35">
      <c r="A3" s="92"/>
      <c r="B3" s="89" t="s">
        <v>4</v>
      </c>
      <c r="C3" s="68" t="s">
        <v>86</v>
      </c>
      <c r="D3" s="22" t="s">
        <v>43</v>
      </c>
      <c r="E3" s="22" t="s">
        <v>44</v>
      </c>
      <c r="F3" s="25" t="s">
        <v>47</v>
      </c>
      <c r="G3" s="66" t="s">
        <v>2</v>
      </c>
      <c r="H3" s="23" t="s">
        <v>48</v>
      </c>
      <c r="I3" s="22" t="s">
        <v>3</v>
      </c>
      <c r="J3" s="22" t="s">
        <v>46</v>
      </c>
      <c r="K3" s="23" t="s">
        <v>49</v>
      </c>
      <c r="L3" s="23" t="s">
        <v>50</v>
      </c>
      <c r="M3" s="23" t="s">
        <v>66</v>
      </c>
      <c r="N3" s="23" t="s">
        <v>68</v>
      </c>
      <c r="O3" s="68" t="s">
        <v>69</v>
      </c>
    </row>
    <row r="4" spans="1:18" ht="15" thickBot="1" x14ac:dyDescent="0.35">
      <c r="A4" s="92"/>
      <c r="B4" s="156" t="s">
        <v>108</v>
      </c>
      <c r="C4" s="155" t="s">
        <v>117</v>
      </c>
      <c r="D4" s="22" t="s">
        <v>107</v>
      </c>
      <c r="E4" s="22" t="s">
        <v>107</v>
      </c>
      <c r="F4" s="25" t="s">
        <v>107</v>
      </c>
      <c r="G4" s="66" t="s">
        <v>107</v>
      </c>
      <c r="H4" s="22" t="s">
        <v>107</v>
      </c>
      <c r="I4" s="22" t="s">
        <v>107</v>
      </c>
      <c r="J4" s="22" t="s">
        <v>107</v>
      </c>
      <c r="K4" s="23" t="s">
        <v>107</v>
      </c>
      <c r="L4" s="23" t="s">
        <v>110</v>
      </c>
      <c r="M4" s="23" t="s">
        <v>111</v>
      </c>
      <c r="N4" s="23" t="s">
        <v>118</v>
      </c>
      <c r="O4" s="68" t="s">
        <v>118</v>
      </c>
    </row>
    <row r="5" spans="1:18" ht="86.4" x14ac:dyDescent="0.3">
      <c r="A5" s="93"/>
      <c r="B5" s="135" t="s">
        <v>109</v>
      </c>
      <c r="C5" s="134" t="s">
        <v>106</v>
      </c>
      <c r="D5" s="54" t="s">
        <v>56</v>
      </c>
      <c r="E5" s="54" t="s">
        <v>57</v>
      </c>
      <c r="F5" s="55" t="s">
        <v>60</v>
      </c>
      <c r="G5" s="113" t="s">
        <v>51</v>
      </c>
      <c r="H5" s="56" t="s">
        <v>61</v>
      </c>
      <c r="I5" s="54" t="s">
        <v>54</v>
      </c>
      <c r="J5" s="54" t="s">
        <v>59</v>
      </c>
      <c r="K5" s="56" t="s">
        <v>62</v>
      </c>
      <c r="L5" s="56" t="s">
        <v>63</v>
      </c>
      <c r="M5" s="133" t="s">
        <v>67</v>
      </c>
      <c r="N5" s="133" t="s">
        <v>70</v>
      </c>
      <c r="O5" s="134" t="s">
        <v>73</v>
      </c>
    </row>
    <row r="6" spans="1:18" x14ac:dyDescent="0.3">
      <c r="A6" s="94"/>
      <c r="B6" s="136" t="s">
        <v>5</v>
      </c>
      <c r="C6" s="69" t="s">
        <v>64</v>
      </c>
      <c r="D6" s="37" t="s">
        <v>52</v>
      </c>
      <c r="E6" s="37" t="s">
        <v>52</v>
      </c>
      <c r="F6" s="26" t="s">
        <v>52</v>
      </c>
      <c r="G6" s="114" t="s">
        <v>52</v>
      </c>
      <c r="H6" s="5" t="s">
        <v>52</v>
      </c>
      <c r="I6" s="37" t="s">
        <v>55</v>
      </c>
      <c r="J6" s="37" t="s">
        <v>52</v>
      </c>
      <c r="K6" s="5" t="s">
        <v>52</v>
      </c>
      <c r="L6" s="5" t="s">
        <v>64</v>
      </c>
      <c r="M6" s="5" t="s">
        <v>64</v>
      </c>
      <c r="N6" s="5" t="s">
        <v>71</v>
      </c>
      <c r="O6" s="69" t="s">
        <v>71</v>
      </c>
    </row>
    <row r="7" spans="1:18" x14ac:dyDescent="0.3">
      <c r="A7" s="94"/>
      <c r="B7" s="136" t="s">
        <v>6</v>
      </c>
      <c r="C7" s="69" t="s">
        <v>65</v>
      </c>
      <c r="D7" s="37" t="s">
        <v>53</v>
      </c>
      <c r="E7" s="37" t="s">
        <v>53</v>
      </c>
      <c r="F7" s="26" t="s">
        <v>53</v>
      </c>
      <c r="G7" s="114" t="s">
        <v>53</v>
      </c>
      <c r="H7" s="5" t="s">
        <v>53</v>
      </c>
      <c r="I7" s="37" t="s">
        <v>122</v>
      </c>
      <c r="J7" s="37" t="s">
        <v>122</v>
      </c>
      <c r="K7" s="5" t="s">
        <v>122</v>
      </c>
      <c r="L7" s="5" t="s">
        <v>65</v>
      </c>
      <c r="M7" s="5" t="s">
        <v>122</v>
      </c>
      <c r="N7" s="5" t="s">
        <v>72</v>
      </c>
      <c r="O7" s="69" t="s">
        <v>72</v>
      </c>
    </row>
    <row r="8" spans="1:18" x14ac:dyDescent="0.3">
      <c r="A8" s="94"/>
      <c r="B8" s="136" t="s">
        <v>7</v>
      </c>
      <c r="C8" s="70">
        <v>9345794</v>
      </c>
      <c r="D8" s="38">
        <v>4000000</v>
      </c>
      <c r="E8" s="38">
        <v>6000000</v>
      </c>
      <c r="F8" s="27">
        <v>4700000</v>
      </c>
      <c r="G8" s="115">
        <v>2350000</v>
      </c>
      <c r="H8" s="6">
        <v>6100000</v>
      </c>
      <c r="I8" s="38">
        <v>7300000</v>
      </c>
      <c r="J8" s="38">
        <v>6000000</v>
      </c>
      <c r="K8" s="6">
        <v>5300000</v>
      </c>
      <c r="L8" s="6">
        <v>10000000</v>
      </c>
      <c r="M8" s="6">
        <v>7000000</v>
      </c>
      <c r="N8" s="6">
        <v>8000000</v>
      </c>
      <c r="O8" s="70">
        <v>40000000</v>
      </c>
      <c r="Q8" s="222">
        <f>SUM(C8:P8)</f>
        <v>116095794</v>
      </c>
      <c r="R8" s="223" t="s">
        <v>132</v>
      </c>
    </row>
    <row r="9" spans="1:18" ht="15" thickBot="1" x14ac:dyDescent="0.35">
      <c r="A9" s="95"/>
      <c r="B9" s="137" t="s">
        <v>8</v>
      </c>
      <c r="C9" s="71">
        <v>7943925</v>
      </c>
      <c r="D9" s="39">
        <v>3400000</v>
      </c>
      <c r="E9" s="39">
        <v>5100000</v>
      </c>
      <c r="F9" s="50">
        <v>3995000</v>
      </c>
      <c r="G9" s="116">
        <v>1997500</v>
      </c>
      <c r="H9" s="7">
        <v>5185000</v>
      </c>
      <c r="I9" s="39">
        <v>6205000</v>
      </c>
      <c r="J9" s="39">
        <v>5100000</v>
      </c>
      <c r="K9" s="7">
        <v>4505000</v>
      </c>
      <c r="L9" s="7">
        <v>8500000</v>
      </c>
      <c r="M9" s="7">
        <v>5950000</v>
      </c>
      <c r="N9" s="7">
        <v>6800000</v>
      </c>
      <c r="O9" s="71">
        <v>34000000</v>
      </c>
      <c r="Q9" s="222">
        <f>SUM(C9:O9)</f>
        <v>98681425</v>
      </c>
      <c r="R9" s="223" t="s">
        <v>133</v>
      </c>
    </row>
    <row r="10" spans="1:18" x14ac:dyDescent="0.3">
      <c r="A10" s="96" t="s">
        <v>10</v>
      </c>
      <c r="B10" s="138"/>
      <c r="C10" s="161"/>
      <c r="D10" s="19"/>
      <c r="E10" s="19"/>
      <c r="F10" s="51"/>
      <c r="G10" s="117"/>
      <c r="H10" s="3"/>
      <c r="I10" s="19"/>
      <c r="J10" s="19"/>
      <c r="K10" s="162"/>
      <c r="L10" s="162"/>
      <c r="M10" s="162"/>
      <c r="N10" s="162"/>
      <c r="O10" s="163"/>
    </row>
    <row r="11" spans="1:18" ht="15" customHeight="1" x14ac:dyDescent="0.3">
      <c r="A11" s="97">
        <v>509021</v>
      </c>
      <c r="B11" s="139" t="s">
        <v>11</v>
      </c>
      <c r="C11" s="173"/>
      <c r="D11" s="40"/>
      <c r="E11" s="40"/>
      <c r="F11" s="28"/>
      <c r="G11" s="118"/>
      <c r="H11" s="8"/>
      <c r="I11" s="40"/>
      <c r="J11" s="40"/>
      <c r="K11" s="164"/>
      <c r="L11" s="164">
        <v>30</v>
      </c>
      <c r="M11" s="164"/>
      <c r="N11" s="164"/>
      <c r="O11" s="165">
        <v>88</v>
      </c>
    </row>
    <row r="12" spans="1:18" ht="39.9" customHeight="1" x14ac:dyDescent="0.3">
      <c r="A12" s="97">
        <v>509031</v>
      </c>
      <c r="B12" s="139" t="s">
        <v>120</v>
      </c>
      <c r="C12" s="173">
        <v>90</v>
      </c>
      <c r="D12" s="40">
        <v>15</v>
      </c>
      <c r="E12" s="40">
        <v>54</v>
      </c>
      <c r="F12" s="28">
        <v>16</v>
      </c>
      <c r="G12" s="118">
        <v>25</v>
      </c>
      <c r="H12" s="8">
        <v>24</v>
      </c>
      <c r="I12" s="40">
        <v>30</v>
      </c>
      <c r="J12" s="40">
        <v>30</v>
      </c>
      <c r="K12" s="164">
        <v>30</v>
      </c>
      <c r="L12" s="164"/>
      <c r="M12" s="164">
        <v>48</v>
      </c>
      <c r="N12" s="164">
        <v>45</v>
      </c>
      <c r="O12" s="165"/>
      <c r="Q12" s="222">
        <f>Q9+' 1_ZŠ_ b'!Q9</f>
        <v>219045692</v>
      </c>
      <c r="R12" s="223" t="s">
        <v>134</v>
      </c>
    </row>
    <row r="13" spans="1:18" ht="15" customHeight="1" x14ac:dyDescent="0.3">
      <c r="A13" s="97">
        <v>500002</v>
      </c>
      <c r="B13" s="139" t="s">
        <v>131</v>
      </c>
      <c r="C13" s="173">
        <v>1</v>
      </c>
      <c r="D13" s="40">
        <v>1</v>
      </c>
      <c r="E13" s="40">
        <v>1</v>
      </c>
      <c r="F13" s="28">
        <v>1</v>
      </c>
      <c r="G13" s="118">
        <v>1</v>
      </c>
      <c r="H13" s="8">
        <v>1</v>
      </c>
      <c r="I13" s="40">
        <v>1</v>
      </c>
      <c r="J13" s="40">
        <v>1</v>
      </c>
      <c r="K13" s="164">
        <v>1</v>
      </c>
      <c r="L13" s="164">
        <v>1</v>
      </c>
      <c r="M13" s="164">
        <v>1</v>
      </c>
      <c r="N13" s="164">
        <v>1</v>
      </c>
      <c r="O13" s="165">
        <v>1</v>
      </c>
      <c r="Q13" s="224">
        <v>174867928.94999999</v>
      </c>
      <c r="R13" s="223" t="s">
        <v>135</v>
      </c>
    </row>
    <row r="14" spans="1:18" ht="15" customHeight="1" x14ac:dyDescent="0.3">
      <c r="A14" s="97">
        <v>509041</v>
      </c>
      <c r="B14" s="139" t="s">
        <v>12</v>
      </c>
      <c r="C14" s="173">
        <v>3</v>
      </c>
      <c r="D14" s="40">
        <v>1</v>
      </c>
      <c r="E14" s="40">
        <v>2</v>
      </c>
      <c r="F14" s="28">
        <v>1</v>
      </c>
      <c r="G14" s="118">
        <v>1</v>
      </c>
      <c r="H14" s="8">
        <v>1</v>
      </c>
      <c r="I14" s="40">
        <v>1</v>
      </c>
      <c r="J14" s="40">
        <v>1</v>
      </c>
      <c r="K14" s="166">
        <v>1</v>
      </c>
      <c r="L14" s="164"/>
      <c r="M14" s="164">
        <v>1</v>
      </c>
      <c r="N14" s="164">
        <v>2</v>
      </c>
      <c r="O14" s="165"/>
      <c r="Q14" s="225">
        <f>SUM(Q12-Q13)</f>
        <v>44177763.050000012</v>
      </c>
      <c r="R14" s="223" t="s">
        <v>136</v>
      </c>
    </row>
    <row r="15" spans="1:18" ht="15" customHeight="1" thickBot="1" x14ac:dyDescent="0.35">
      <c r="A15" s="98">
        <v>509051</v>
      </c>
      <c r="B15" s="140" t="s">
        <v>13</v>
      </c>
      <c r="C15" s="169"/>
      <c r="D15" s="41"/>
      <c r="E15" s="41"/>
      <c r="F15" s="29"/>
      <c r="G15" s="119"/>
      <c r="H15" s="9"/>
      <c r="I15" s="41"/>
      <c r="J15" s="41"/>
      <c r="K15" s="167"/>
      <c r="L15" s="168">
        <v>1</v>
      </c>
      <c r="M15" s="168"/>
      <c r="N15" s="168"/>
      <c r="O15" s="169">
        <v>5</v>
      </c>
    </row>
    <row r="16" spans="1:18" x14ac:dyDescent="0.3">
      <c r="A16" s="99" t="s">
        <v>14</v>
      </c>
      <c r="B16" s="90"/>
      <c r="C16" s="72"/>
      <c r="D16" s="42"/>
      <c r="E16" s="42"/>
      <c r="F16" s="30"/>
      <c r="G16" s="120"/>
      <c r="H16" s="14"/>
      <c r="I16" s="42"/>
      <c r="J16" s="42"/>
      <c r="K16" s="14"/>
      <c r="L16" s="14"/>
      <c r="M16" s="14"/>
      <c r="N16" s="14"/>
      <c r="O16" s="72"/>
    </row>
    <row r="17" spans="1:15" ht="35.1" customHeight="1" x14ac:dyDescent="0.3">
      <c r="A17" s="100">
        <v>1</v>
      </c>
      <c r="B17" s="141" t="s">
        <v>15</v>
      </c>
      <c r="C17" s="121" t="s">
        <v>119</v>
      </c>
      <c r="D17" s="43" t="s">
        <v>119</v>
      </c>
      <c r="E17" s="43" t="s">
        <v>119</v>
      </c>
      <c r="F17" s="31" t="s">
        <v>119</v>
      </c>
      <c r="G17" s="121" t="s">
        <v>119</v>
      </c>
      <c r="H17" s="15" t="s">
        <v>119</v>
      </c>
      <c r="I17" s="43" t="s">
        <v>119</v>
      </c>
      <c r="J17" s="43" t="s">
        <v>119</v>
      </c>
      <c r="K17" s="15" t="s">
        <v>119</v>
      </c>
      <c r="L17" s="15" t="s">
        <v>119</v>
      </c>
      <c r="M17" s="15" t="s">
        <v>119</v>
      </c>
      <c r="N17" s="15" t="s">
        <v>119</v>
      </c>
      <c r="O17" s="73" t="s">
        <v>119</v>
      </c>
    </row>
    <row r="18" spans="1:15" ht="35.1" customHeight="1" x14ac:dyDescent="0.3">
      <c r="A18" s="100">
        <v>2</v>
      </c>
      <c r="B18" s="141" t="s">
        <v>16</v>
      </c>
      <c r="C18" s="121" t="s">
        <v>119</v>
      </c>
      <c r="D18" s="43" t="s">
        <v>119</v>
      </c>
      <c r="E18" s="43" t="s">
        <v>119</v>
      </c>
      <c r="F18" s="31" t="s">
        <v>119</v>
      </c>
      <c r="G18" s="121" t="s">
        <v>119</v>
      </c>
      <c r="H18" s="15" t="s">
        <v>119</v>
      </c>
      <c r="I18" s="43" t="s">
        <v>119</v>
      </c>
      <c r="J18" s="43" t="s">
        <v>119</v>
      </c>
      <c r="K18" s="15" t="s">
        <v>119</v>
      </c>
      <c r="L18" s="15" t="s">
        <v>119</v>
      </c>
      <c r="M18" s="15" t="s">
        <v>119</v>
      </c>
      <c r="N18" s="15" t="s">
        <v>119</v>
      </c>
      <c r="O18" s="73" t="s">
        <v>119</v>
      </c>
    </row>
    <row r="19" spans="1:15" ht="35.1" customHeight="1" x14ac:dyDescent="0.3">
      <c r="A19" s="100">
        <v>3</v>
      </c>
      <c r="B19" s="141" t="s">
        <v>17</v>
      </c>
      <c r="C19" s="121" t="s">
        <v>119</v>
      </c>
      <c r="D19" s="43" t="s">
        <v>119</v>
      </c>
      <c r="E19" s="43" t="s">
        <v>119</v>
      </c>
      <c r="F19" s="31" t="s">
        <v>119</v>
      </c>
      <c r="G19" s="121" t="s">
        <v>119</v>
      </c>
      <c r="H19" s="15" t="s">
        <v>119</v>
      </c>
      <c r="I19" s="43" t="s">
        <v>119</v>
      </c>
      <c r="J19" s="43" t="s">
        <v>119</v>
      </c>
      <c r="K19" s="15" t="s">
        <v>119</v>
      </c>
      <c r="L19" s="15" t="s">
        <v>119</v>
      </c>
      <c r="M19" s="15" t="s">
        <v>119</v>
      </c>
      <c r="N19" s="15" t="s">
        <v>119</v>
      </c>
      <c r="O19" s="73" t="s">
        <v>119</v>
      </c>
    </row>
    <row r="20" spans="1:15" ht="35.1" customHeight="1" x14ac:dyDescent="0.3">
      <c r="A20" s="100">
        <v>4</v>
      </c>
      <c r="B20" s="141" t="s">
        <v>18</v>
      </c>
      <c r="C20" s="121" t="s">
        <v>119</v>
      </c>
      <c r="D20" s="43" t="s">
        <v>119</v>
      </c>
      <c r="E20" s="43" t="s">
        <v>119</v>
      </c>
      <c r="F20" s="31" t="s">
        <v>119</v>
      </c>
      <c r="G20" s="121" t="s">
        <v>119</v>
      </c>
      <c r="H20" s="15" t="s">
        <v>119</v>
      </c>
      <c r="I20" s="43" t="s">
        <v>119</v>
      </c>
      <c r="J20" s="43" t="s">
        <v>119</v>
      </c>
      <c r="K20" s="15" t="s">
        <v>119</v>
      </c>
      <c r="L20" s="15" t="s">
        <v>119</v>
      </c>
      <c r="M20" s="15" t="s">
        <v>119</v>
      </c>
      <c r="N20" s="15" t="s">
        <v>119</v>
      </c>
      <c r="O20" s="73" t="s">
        <v>119</v>
      </c>
    </row>
    <row r="21" spans="1:15" ht="35.1" customHeight="1" x14ac:dyDescent="0.3">
      <c r="A21" s="101">
        <v>5</v>
      </c>
      <c r="B21" s="141" t="s">
        <v>19</v>
      </c>
      <c r="C21" s="121" t="s">
        <v>119</v>
      </c>
      <c r="D21" s="43" t="s">
        <v>119</v>
      </c>
      <c r="E21" s="43" t="s">
        <v>119</v>
      </c>
      <c r="F21" s="31" t="s">
        <v>119</v>
      </c>
      <c r="G21" s="121" t="s">
        <v>119</v>
      </c>
      <c r="H21" s="15" t="s">
        <v>119</v>
      </c>
      <c r="I21" s="43" t="s">
        <v>119</v>
      </c>
      <c r="J21" s="43" t="s">
        <v>119</v>
      </c>
      <c r="K21" s="15" t="s">
        <v>119</v>
      </c>
      <c r="L21" s="15" t="s">
        <v>119</v>
      </c>
      <c r="M21" s="15" t="s">
        <v>119</v>
      </c>
      <c r="N21" s="15" t="s">
        <v>119</v>
      </c>
      <c r="O21" s="73" t="s">
        <v>119</v>
      </c>
    </row>
    <row r="22" spans="1:15" ht="35.1" customHeight="1" x14ac:dyDescent="0.3">
      <c r="A22" s="100">
        <v>6</v>
      </c>
      <c r="B22" s="141" t="s">
        <v>20</v>
      </c>
      <c r="C22" s="121" t="s">
        <v>119</v>
      </c>
      <c r="D22" s="43" t="s">
        <v>119</v>
      </c>
      <c r="E22" s="43" t="s">
        <v>119</v>
      </c>
      <c r="F22" s="31" t="s">
        <v>119</v>
      </c>
      <c r="G22" s="121" t="s">
        <v>119</v>
      </c>
      <c r="H22" s="15" t="s">
        <v>119</v>
      </c>
      <c r="I22" s="43" t="s">
        <v>119</v>
      </c>
      <c r="J22" s="43" t="s">
        <v>119</v>
      </c>
      <c r="K22" s="15" t="s">
        <v>119</v>
      </c>
      <c r="L22" s="15" t="s">
        <v>119</v>
      </c>
      <c r="M22" s="15" t="s">
        <v>119</v>
      </c>
      <c r="N22" s="15" t="s">
        <v>119</v>
      </c>
      <c r="O22" s="73" t="s">
        <v>119</v>
      </c>
    </row>
    <row r="23" spans="1:15" ht="35.1" customHeight="1" x14ac:dyDescent="0.3">
      <c r="A23" s="100">
        <v>7</v>
      </c>
      <c r="B23" s="141" t="s">
        <v>21</v>
      </c>
      <c r="C23" s="121" t="s">
        <v>119</v>
      </c>
      <c r="D23" s="43" t="s">
        <v>119</v>
      </c>
      <c r="E23" s="43" t="s">
        <v>119</v>
      </c>
      <c r="F23" s="31" t="s">
        <v>119</v>
      </c>
      <c r="G23" s="121" t="s">
        <v>119</v>
      </c>
      <c r="H23" s="15" t="s">
        <v>119</v>
      </c>
      <c r="I23" s="43" t="s">
        <v>119</v>
      </c>
      <c r="J23" s="43" t="s">
        <v>119</v>
      </c>
      <c r="K23" s="15" t="s">
        <v>119</v>
      </c>
      <c r="L23" s="15" t="s">
        <v>119</v>
      </c>
      <c r="M23" s="15" t="s">
        <v>119</v>
      </c>
      <c r="N23" s="15" t="s">
        <v>119</v>
      </c>
      <c r="O23" s="73" t="s">
        <v>119</v>
      </c>
    </row>
    <row r="24" spans="1:15" ht="35.1" customHeight="1" thickBot="1" x14ac:dyDescent="0.35">
      <c r="A24" s="102">
        <v>8</v>
      </c>
      <c r="B24" s="142" t="s">
        <v>22</v>
      </c>
      <c r="C24" s="121" t="s">
        <v>119</v>
      </c>
      <c r="D24" s="44" t="s">
        <v>119</v>
      </c>
      <c r="E24" s="44" t="s">
        <v>119</v>
      </c>
      <c r="F24" s="32" t="s">
        <v>119</v>
      </c>
      <c r="G24" s="122" t="s">
        <v>119</v>
      </c>
      <c r="H24" s="16" t="s">
        <v>119</v>
      </c>
      <c r="I24" s="44" t="s">
        <v>119</v>
      </c>
      <c r="J24" s="44" t="s">
        <v>119</v>
      </c>
      <c r="K24" s="16" t="s">
        <v>119</v>
      </c>
      <c r="L24" s="16" t="s">
        <v>119</v>
      </c>
      <c r="M24" s="16" t="s">
        <v>119</v>
      </c>
      <c r="N24" s="16" t="s">
        <v>119</v>
      </c>
      <c r="O24" s="74" t="s">
        <v>119</v>
      </c>
    </row>
    <row r="25" spans="1:15" x14ac:dyDescent="0.3">
      <c r="A25" s="103" t="s">
        <v>23</v>
      </c>
      <c r="B25" s="143"/>
      <c r="C25" s="75"/>
      <c r="D25" s="18"/>
      <c r="E25" s="18"/>
      <c r="F25" s="33"/>
      <c r="G25" s="123"/>
      <c r="H25" s="4"/>
      <c r="I25" s="18"/>
      <c r="J25" s="18"/>
      <c r="K25" s="4"/>
      <c r="L25" s="4"/>
      <c r="M25" s="4"/>
      <c r="N25" s="4"/>
      <c r="O25" s="75"/>
    </row>
    <row r="26" spans="1:15" ht="36.75" customHeight="1" x14ac:dyDescent="0.3">
      <c r="A26" s="104">
        <v>1</v>
      </c>
      <c r="B26" s="144" t="s">
        <v>24</v>
      </c>
      <c r="C26" s="76" t="s">
        <v>119</v>
      </c>
      <c r="D26" s="45" t="s">
        <v>119</v>
      </c>
      <c r="E26" s="45" t="s">
        <v>119</v>
      </c>
      <c r="F26" s="34" t="s">
        <v>119</v>
      </c>
      <c r="G26" s="124" t="s">
        <v>119</v>
      </c>
      <c r="H26" s="10" t="s">
        <v>119</v>
      </c>
      <c r="I26" s="45" t="s">
        <v>119</v>
      </c>
      <c r="J26" s="45" t="s">
        <v>119</v>
      </c>
      <c r="K26" s="10" t="s">
        <v>119</v>
      </c>
      <c r="L26" s="10" t="s">
        <v>119</v>
      </c>
      <c r="M26" s="10" t="s">
        <v>119</v>
      </c>
      <c r="N26" s="10" t="s">
        <v>119</v>
      </c>
      <c r="O26" s="76" t="s">
        <v>119</v>
      </c>
    </row>
    <row r="27" spans="1:15" ht="165" customHeight="1" x14ac:dyDescent="0.3">
      <c r="A27" s="104">
        <v>2</v>
      </c>
      <c r="B27" s="154" t="s">
        <v>27</v>
      </c>
      <c r="C27" s="76" t="s">
        <v>119</v>
      </c>
      <c r="D27" s="45" t="s">
        <v>119</v>
      </c>
      <c r="E27" s="45" t="s">
        <v>119</v>
      </c>
      <c r="F27" s="34" t="s">
        <v>119</v>
      </c>
      <c r="G27" s="124" t="s">
        <v>119</v>
      </c>
      <c r="H27" s="10" t="s">
        <v>119</v>
      </c>
      <c r="I27" s="45" t="s">
        <v>119</v>
      </c>
      <c r="J27" s="45" t="s">
        <v>119</v>
      </c>
      <c r="K27" s="10" t="s">
        <v>119</v>
      </c>
      <c r="L27" s="10" t="s">
        <v>119</v>
      </c>
      <c r="M27" s="10" t="s">
        <v>119</v>
      </c>
      <c r="N27" s="10" t="s">
        <v>119</v>
      </c>
      <c r="O27" s="76" t="s">
        <v>119</v>
      </c>
    </row>
    <row r="28" spans="1:15" ht="50.1" customHeight="1" x14ac:dyDescent="0.3">
      <c r="A28" s="104">
        <v>3</v>
      </c>
      <c r="B28" s="145" t="s">
        <v>25</v>
      </c>
      <c r="C28" s="76" t="s">
        <v>119</v>
      </c>
      <c r="D28" s="45" t="s">
        <v>119</v>
      </c>
      <c r="E28" s="45" t="s">
        <v>119</v>
      </c>
      <c r="F28" s="34" t="s">
        <v>119</v>
      </c>
      <c r="G28" s="124" t="s">
        <v>119</v>
      </c>
      <c r="H28" s="10" t="s">
        <v>119</v>
      </c>
      <c r="I28" s="45" t="s">
        <v>119</v>
      </c>
      <c r="J28" s="45" t="s">
        <v>119</v>
      </c>
      <c r="K28" s="10" t="s">
        <v>119</v>
      </c>
      <c r="L28" s="10" t="s">
        <v>119</v>
      </c>
      <c r="M28" s="10" t="s">
        <v>119</v>
      </c>
      <c r="N28" s="10" t="s">
        <v>119</v>
      </c>
      <c r="O28" s="76" t="s">
        <v>119</v>
      </c>
    </row>
    <row r="29" spans="1:15" ht="35.1" customHeight="1" thickBot="1" x14ac:dyDescent="0.35">
      <c r="A29" s="105">
        <v>4</v>
      </c>
      <c r="B29" s="146" t="s">
        <v>26</v>
      </c>
      <c r="C29" s="77" t="s">
        <v>119</v>
      </c>
      <c r="D29" s="46" t="s">
        <v>119</v>
      </c>
      <c r="E29" s="46" t="s">
        <v>119</v>
      </c>
      <c r="F29" s="35" t="s">
        <v>119</v>
      </c>
      <c r="G29" s="125" t="s">
        <v>119</v>
      </c>
      <c r="H29" s="11" t="s">
        <v>119</v>
      </c>
      <c r="I29" s="46" t="s">
        <v>119</v>
      </c>
      <c r="J29" s="46" t="s">
        <v>119</v>
      </c>
      <c r="K29" s="11" t="s">
        <v>119</v>
      </c>
      <c r="L29" s="11" t="s">
        <v>119</v>
      </c>
      <c r="M29" s="11" t="s">
        <v>119</v>
      </c>
      <c r="N29" s="11" t="s">
        <v>119</v>
      </c>
      <c r="O29" s="77" t="s">
        <v>119</v>
      </c>
    </row>
    <row r="30" spans="1:15" ht="15" thickBot="1" x14ac:dyDescent="0.35">
      <c r="A30" s="17" t="s">
        <v>28</v>
      </c>
      <c r="B30" s="147"/>
      <c r="C30" s="78"/>
      <c r="D30" s="47"/>
      <c r="E30" s="47"/>
      <c r="F30" s="52"/>
      <c r="G30" s="126"/>
      <c r="H30" s="2"/>
      <c r="I30" s="47"/>
      <c r="J30" s="47"/>
      <c r="K30" s="2"/>
      <c r="L30" s="2"/>
      <c r="M30" s="2"/>
      <c r="N30" s="2"/>
      <c r="O30" s="78"/>
    </row>
    <row r="31" spans="1:15" x14ac:dyDescent="0.3">
      <c r="A31" s="106" t="s">
        <v>9</v>
      </c>
      <c r="B31" s="148"/>
      <c r="C31" s="79"/>
      <c r="D31" s="58"/>
      <c r="E31" s="58"/>
      <c r="F31" s="57"/>
      <c r="G31" s="127"/>
      <c r="H31" s="59"/>
      <c r="I31" s="58"/>
      <c r="J31" s="58"/>
      <c r="K31" s="59"/>
      <c r="L31" s="59"/>
      <c r="M31" s="59"/>
      <c r="N31" s="59"/>
      <c r="O31" s="79"/>
    </row>
    <row r="32" spans="1:15" ht="35.1" customHeight="1" x14ac:dyDescent="0.3">
      <c r="A32" s="107">
        <v>0</v>
      </c>
      <c r="B32" s="149" t="s">
        <v>29</v>
      </c>
      <c r="C32" s="80"/>
      <c r="D32" s="61"/>
      <c r="E32" s="61"/>
      <c r="F32" s="60"/>
      <c r="G32" s="128"/>
      <c r="H32" s="62"/>
      <c r="I32" s="61"/>
      <c r="J32" s="61"/>
      <c r="K32" s="62"/>
      <c r="L32" s="62"/>
      <c r="M32" s="62"/>
      <c r="N32" s="62"/>
      <c r="O32" s="80"/>
    </row>
    <row r="33" spans="1:15" ht="35.1" customHeight="1" x14ac:dyDescent="0.3">
      <c r="A33" s="107">
        <v>2</v>
      </c>
      <c r="B33" s="149" t="s">
        <v>30</v>
      </c>
      <c r="C33" s="80"/>
      <c r="D33" s="61"/>
      <c r="E33" s="61"/>
      <c r="F33" s="60"/>
      <c r="G33" s="128"/>
      <c r="H33" s="62"/>
      <c r="I33" s="61"/>
      <c r="J33" s="61"/>
      <c r="K33" s="62"/>
      <c r="L33" s="62"/>
      <c r="M33" s="62"/>
      <c r="N33" s="62"/>
      <c r="O33" s="80"/>
    </row>
    <row r="34" spans="1:15" ht="35.1" customHeight="1" x14ac:dyDescent="0.3">
      <c r="A34" s="107">
        <v>5</v>
      </c>
      <c r="B34" s="149" t="s">
        <v>31</v>
      </c>
      <c r="C34" s="80"/>
      <c r="D34" s="61"/>
      <c r="E34" s="61"/>
      <c r="F34" s="60"/>
      <c r="G34" s="128"/>
      <c r="H34" s="62"/>
      <c r="I34" s="61"/>
      <c r="J34" s="61"/>
      <c r="K34" s="62"/>
      <c r="L34" s="62"/>
      <c r="M34" s="62"/>
      <c r="N34" s="62"/>
      <c r="O34" s="80"/>
    </row>
    <row r="35" spans="1:15" ht="35.1" customHeight="1" x14ac:dyDescent="0.3">
      <c r="A35" s="107">
        <v>10</v>
      </c>
      <c r="B35" s="149" t="s">
        <v>32</v>
      </c>
      <c r="C35" s="80"/>
      <c r="D35" s="61"/>
      <c r="E35" s="61"/>
      <c r="F35" s="60"/>
      <c r="G35" s="128"/>
      <c r="H35" s="62"/>
      <c r="I35" s="61"/>
      <c r="J35" s="61"/>
      <c r="K35" s="62"/>
      <c r="L35" s="62">
        <v>10</v>
      </c>
      <c r="M35" s="62"/>
      <c r="N35" s="62"/>
      <c r="O35" s="80"/>
    </row>
    <row r="36" spans="1:15" ht="90" customHeight="1" x14ac:dyDescent="0.3">
      <c r="A36" s="107">
        <v>15</v>
      </c>
      <c r="B36" s="149" t="s">
        <v>33</v>
      </c>
      <c r="C36" s="80">
        <v>15</v>
      </c>
      <c r="D36" s="61">
        <v>15</v>
      </c>
      <c r="E36" s="61">
        <v>15</v>
      </c>
      <c r="F36" s="60">
        <v>15</v>
      </c>
      <c r="G36" s="128">
        <v>15</v>
      </c>
      <c r="H36" s="62">
        <v>15</v>
      </c>
      <c r="I36" s="61">
        <v>15</v>
      </c>
      <c r="J36" s="61">
        <v>15</v>
      </c>
      <c r="K36" s="62">
        <v>15</v>
      </c>
      <c r="L36" s="62"/>
      <c r="M36" s="62">
        <v>15</v>
      </c>
      <c r="N36" s="62">
        <v>15</v>
      </c>
      <c r="O36" s="80">
        <v>15</v>
      </c>
    </row>
    <row r="37" spans="1:15" ht="35.1" customHeight="1" x14ac:dyDescent="0.3">
      <c r="A37" s="107">
        <v>18</v>
      </c>
      <c r="B37" s="149" t="s">
        <v>34</v>
      </c>
      <c r="C37" s="80"/>
      <c r="D37" s="61"/>
      <c r="E37" s="61"/>
      <c r="F37" s="60"/>
      <c r="G37" s="128"/>
      <c r="H37" s="62"/>
      <c r="I37" s="61"/>
      <c r="J37" s="61"/>
      <c r="K37" s="62"/>
      <c r="L37" s="62"/>
      <c r="M37" s="62"/>
      <c r="N37" s="62"/>
      <c r="O37" s="80"/>
    </row>
    <row r="38" spans="1:15" ht="35.1" customHeight="1" thickBot="1" x14ac:dyDescent="0.35">
      <c r="A38" s="108">
        <v>20</v>
      </c>
      <c r="B38" s="150" t="s">
        <v>35</v>
      </c>
      <c r="C38" s="81"/>
      <c r="D38" s="64"/>
      <c r="E38" s="64"/>
      <c r="F38" s="63"/>
      <c r="G38" s="129"/>
      <c r="H38" s="65"/>
      <c r="I38" s="64"/>
      <c r="J38" s="64"/>
      <c r="K38" s="65"/>
      <c r="L38" s="65"/>
      <c r="M38" s="65"/>
      <c r="N38" s="65"/>
      <c r="O38" s="81"/>
    </row>
    <row r="39" spans="1:15" x14ac:dyDescent="0.3">
      <c r="A39" s="109" t="s">
        <v>36</v>
      </c>
      <c r="B39" s="151"/>
      <c r="C39" s="82"/>
      <c r="D39" s="48"/>
      <c r="E39" s="48"/>
      <c r="F39" s="53"/>
      <c r="G39" s="130"/>
      <c r="H39" s="12"/>
      <c r="I39" s="48"/>
      <c r="J39" s="48"/>
      <c r="K39" s="12"/>
      <c r="L39" s="12"/>
      <c r="M39" s="12"/>
      <c r="N39" s="12"/>
      <c r="O39" s="82"/>
    </row>
    <row r="40" spans="1:15" ht="30" customHeight="1" x14ac:dyDescent="0.3">
      <c r="A40" s="110">
        <v>0</v>
      </c>
      <c r="B40" s="152" t="s">
        <v>37</v>
      </c>
      <c r="C40" s="83"/>
      <c r="D40" s="49"/>
      <c r="E40" s="49"/>
      <c r="F40" s="36"/>
      <c r="G40" s="131"/>
      <c r="H40" s="13"/>
      <c r="I40" s="49"/>
      <c r="J40" s="49"/>
      <c r="K40" s="13"/>
      <c r="L40" s="13"/>
      <c r="M40" s="13"/>
      <c r="N40" s="13"/>
      <c r="O40" s="83"/>
    </row>
    <row r="41" spans="1:15" ht="30" customHeight="1" x14ac:dyDescent="0.3">
      <c r="A41" s="110">
        <v>2</v>
      </c>
      <c r="B41" s="152" t="s">
        <v>38</v>
      </c>
      <c r="C41" s="83"/>
      <c r="D41" s="49"/>
      <c r="E41" s="49"/>
      <c r="F41" s="36"/>
      <c r="G41" s="131"/>
      <c r="H41" s="13"/>
      <c r="I41" s="49"/>
      <c r="J41" s="49"/>
      <c r="K41" s="13"/>
      <c r="L41" s="13"/>
      <c r="M41" s="13"/>
      <c r="N41" s="13"/>
      <c r="O41" s="83"/>
    </row>
    <row r="42" spans="1:15" ht="30" customHeight="1" x14ac:dyDescent="0.3">
      <c r="A42" s="110">
        <v>5</v>
      </c>
      <c r="B42" s="152" t="s">
        <v>39</v>
      </c>
      <c r="C42" s="83"/>
      <c r="D42" s="49"/>
      <c r="E42" s="49"/>
      <c r="F42" s="36"/>
      <c r="G42" s="131"/>
      <c r="H42" s="13"/>
      <c r="I42" s="49">
        <v>5</v>
      </c>
      <c r="J42" s="49">
        <v>5</v>
      </c>
      <c r="K42" s="13">
        <v>5</v>
      </c>
      <c r="L42" s="13"/>
      <c r="M42" s="13">
        <v>5</v>
      </c>
      <c r="N42" s="13">
        <v>5</v>
      </c>
      <c r="O42" s="83">
        <v>5</v>
      </c>
    </row>
    <row r="43" spans="1:15" ht="30" customHeight="1" x14ac:dyDescent="0.3">
      <c r="A43" s="110">
        <v>8</v>
      </c>
      <c r="B43" s="152" t="s">
        <v>40</v>
      </c>
      <c r="C43" s="83"/>
      <c r="D43" s="49">
        <v>8</v>
      </c>
      <c r="E43" s="49">
        <v>8</v>
      </c>
      <c r="F43" s="36">
        <v>8</v>
      </c>
      <c r="G43" s="131">
        <v>8</v>
      </c>
      <c r="H43" s="13">
        <v>8</v>
      </c>
      <c r="I43" s="49"/>
      <c r="J43" s="49"/>
      <c r="K43" s="13"/>
      <c r="L43" s="13"/>
      <c r="M43" s="13"/>
      <c r="N43" s="13"/>
      <c r="O43" s="83"/>
    </row>
    <row r="44" spans="1:15" ht="30" customHeight="1" thickBot="1" x14ac:dyDescent="0.35">
      <c r="A44" s="111">
        <v>10</v>
      </c>
      <c r="B44" s="153" t="s">
        <v>41</v>
      </c>
      <c r="C44" s="87">
        <v>10</v>
      </c>
      <c r="D44" s="85"/>
      <c r="E44" s="85"/>
      <c r="F44" s="84"/>
      <c r="G44" s="132"/>
      <c r="H44" s="86"/>
      <c r="I44" s="85"/>
      <c r="J44" s="85"/>
      <c r="K44" s="86"/>
      <c r="L44" s="86">
        <v>10</v>
      </c>
      <c r="M44" s="86"/>
      <c r="N44" s="86"/>
      <c r="O44" s="87"/>
    </row>
    <row r="45" spans="1:15" ht="15" thickTop="1" x14ac:dyDescent="0.3">
      <c r="A45" s="1"/>
    </row>
    <row r="46" spans="1:15" x14ac:dyDescent="0.3">
      <c r="A46" s="157" t="s">
        <v>121</v>
      </c>
      <c r="B46" s="157"/>
      <c r="C46" s="159">
        <f t="shared" ref="C46:O46" si="0">SUM(C32:C44)</f>
        <v>25</v>
      </c>
      <c r="D46" s="158">
        <f t="shared" si="0"/>
        <v>23</v>
      </c>
      <c r="E46" s="158">
        <f t="shared" si="0"/>
        <v>23</v>
      </c>
      <c r="F46" s="158">
        <f t="shared" si="0"/>
        <v>23</v>
      </c>
      <c r="G46" s="158">
        <f t="shared" si="0"/>
        <v>23</v>
      </c>
      <c r="H46" s="158">
        <f t="shared" si="0"/>
        <v>23</v>
      </c>
      <c r="I46" s="158">
        <f t="shared" si="0"/>
        <v>20</v>
      </c>
      <c r="J46" s="158">
        <f t="shared" si="0"/>
        <v>20</v>
      </c>
      <c r="K46" s="158">
        <f t="shared" si="0"/>
        <v>20</v>
      </c>
      <c r="L46" s="158">
        <f t="shared" si="0"/>
        <v>20</v>
      </c>
      <c r="M46" s="158">
        <f t="shared" si="0"/>
        <v>20</v>
      </c>
      <c r="N46" s="158">
        <f t="shared" si="0"/>
        <v>20</v>
      </c>
      <c r="O46" s="158">
        <f t="shared" si="0"/>
        <v>20</v>
      </c>
    </row>
  </sheetData>
  <mergeCells count="2">
    <mergeCell ref="D1:O1"/>
    <mergeCell ref="A1:B1"/>
  </mergeCells>
  <pageMargins left="0.70866141732283472" right="0.70866141732283472" top="0.78740157480314965" bottom="0.78740157480314965"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topLeftCell="I1" workbookViewId="0">
      <selection activeCell="Q5" sqref="Q5"/>
    </sheetView>
  </sheetViews>
  <sheetFormatPr defaultRowHeight="14.4" x14ac:dyDescent="0.3"/>
  <cols>
    <col min="1" max="1" width="17.109375" customWidth="1"/>
    <col min="2" max="2" width="62.6640625" customWidth="1"/>
    <col min="3" max="3" width="27" customWidth="1"/>
    <col min="4" max="15" width="20.6640625" customWidth="1"/>
    <col min="16" max="16" width="4.44140625" customWidth="1"/>
    <col min="17" max="17" width="17.5546875" bestFit="1" customWidth="1"/>
    <col min="18" max="18" width="20.5546875" customWidth="1"/>
    <col min="19" max="19" width="16.44140625" bestFit="1" customWidth="1"/>
    <col min="20" max="20" width="21.88671875" bestFit="1" customWidth="1"/>
  </cols>
  <sheetData>
    <row r="1" spans="1:20" ht="24.6" thickTop="1" thickBot="1" x14ac:dyDescent="0.5">
      <c r="A1" s="227" t="s">
        <v>0</v>
      </c>
      <c r="B1" s="229"/>
      <c r="C1" s="178"/>
      <c r="D1" s="230" t="s">
        <v>1</v>
      </c>
      <c r="E1" s="226"/>
      <c r="F1" s="226"/>
      <c r="G1" s="226"/>
      <c r="H1" s="226"/>
      <c r="I1" s="226"/>
      <c r="J1" s="226"/>
      <c r="K1" s="226"/>
      <c r="L1" s="226"/>
      <c r="M1" s="226"/>
      <c r="N1" s="226"/>
      <c r="O1" s="231"/>
    </row>
    <row r="2" spans="1:20" ht="15" thickBot="1" x14ac:dyDescent="0.35">
      <c r="A2" s="91" t="s">
        <v>42</v>
      </c>
      <c r="B2" s="92"/>
      <c r="C2" s="25"/>
      <c r="D2" s="22"/>
      <c r="E2" s="20"/>
      <c r="F2" s="24"/>
      <c r="G2" s="20"/>
      <c r="H2" s="20"/>
      <c r="I2" s="20"/>
      <c r="J2" s="24"/>
      <c r="K2" s="180"/>
      <c r="L2" s="180"/>
      <c r="M2" s="181"/>
      <c r="N2" s="181"/>
      <c r="O2" s="182"/>
    </row>
    <row r="3" spans="1:20" ht="15" thickBot="1" x14ac:dyDescent="0.35">
      <c r="A3" s="92"/>
      <c r="B3" s="89" t="s">
        <v>4</v>
      </c>
      <c r="C3" s="23" t="s">
        <v>83</v>
      </c>
      <c r="D3" s="22" t="s">
        <v>85</v>
      </c>
      <c r="E3" s="22" t="s">
        <v>45</v>
      </c>
      <c r="F3" s="25" t="s">
        <v>76</v>
      </c>
      <c r="G3" s="23" t="s">
        <v>82</v>
      </c>
      <c r="H3" s="23" t="s">
        <v>81</v>
      </c>
      <c r="I3" s="22" t="s">
        <v>77</v>
      </c>
      <c r="J3" s="22" t="s">
        <v>78</v>
      </c>
      <c r="K3" s="184" t="s">
        <v>84</v>
      </c>
      <c r="L3" s="185" t="s">
        <v>79</v>
      </c>
      <c r="M3" s="185" t="s">
        <v>75</v>
      </c>
      <c r="N3" s="185" t="s">
        <v>80</v>
      </c>
      <c r="O3" s="186" t="s">
        <v>74</v>
      </c>
    </row>
    <row r="4" spans="1:20" ht="15" thickBot="1" x14ac:dyDescent="0.35">
      <c r="A4" s="92"/>
      <c r="B4" s="156" t="s">
        <v>108</v>
      </c>
      <c r="C4" s="22" t="s">
        <v>114</v>
      </c>
      <c r="D4" s="22" t="s">
        <v>116</v>
      </c>
      <c r="E4" s="22" t="s">
        <v>107</v>
      </c>
      <c r="F4" s="25" t="s">
        <v>118</v>
      </c>
      <c r="G4" s="23" t="s">
        <v>113</v>
      </c>
      <c r="H4" s="23" t="s">
        <v>112</v>
      </c>
      <c r="I4" s="22" t="s">
        <v>118</v>
      </c>
      <c r="J4" s="22" t="s">
        <v>118</v>
      </c>
      <c r="K4" s="184" t="s">
        <v>115</v>
      </c>
      <c r="L4" s="185" t="s">
        <v>118</v>
      </c>
      <c r="M4" s="185" t="s">
        <v>118</v>
      </c>
      <c r="N4" s="185" t="s">
        <v>118</v>
      </c>
      <c r="O4" s="186" t="s">
        <v>118</v>
      </c>
    </row>
    <row r="5" spans="1:20" ht="115.2" x14ac:dyDescent="0.3">
      <c r="A5" s="93"/>
      <c r="B5" s="135" t="s">
        <v>109</v>
      </c>
      <c r="C5" s="56" t="s">
        <v>125</v>
      </c>
      <c r="D5" s="175" t="s">
        <v>104</v>
      </c>
      <c r="E5" s="54" t="s">
        <v>58</v>
      </c>
      <c r="F5" s="55" t="s">
        <v>93</v>
      </c>
      <c r="G5" s="56" t="s">
        <v>101</v>
      </c>
      <c r="H5" s="56" t="s">
        <v>123</v>
      </c>
      <c r="I5" s="54" t="s">
        <v>94</v>
      </c>
      <c r="J5" s="54" t="s">
        <v>97</v>
      </c>
      <c r="K5" s="187" t="s">
        <v>127</v>
      </c>
      <c r="L5" s="188" t="s">
        <v>98</v>
      </c>
      <c r="M5" s="188" t="s">
        <v>90</v>
      </c>
      <c r="N5" s="188" t="s">
        <v>99</v>
      </c>
      <c r="O5" s="189" t="s">
        <v>87</v>
      </c>
    </row>
    <row r="6" spans="1:20" x14ac:dyDescent="0.3">
      <c r="A6" s="94"/>
      <c r="B6" s="136" t="s">
        <v>5</v>
      </c>
      <c r="C6" s="5" t="s">
        <v>126</v>
      </c>
      <c r="D6" s="37" t="s">
        <v>105</v>
      </c>
      <c r="E6" s="37" t="s">
        <v>52</v>
      </c>
      <c r="F6" s="26" t="s">
        <v>71</v>
      </c>
      <c r="G6" s="5" t="s">
        <v>102</v>
      </c>
      <c r="H6" s="5" t="s">
        <v>100</v>
      </c>
      <c r="I6" s="37" t="s">
        <v>95</v>
      </c>
      <c r="J6" s="37" t="s">
        <v>95</v>
      </c>
      <c r="K6" s="190" t="s">
        <v>128</v>
      </c>
      <c r="L6" s="191" t="s">
        <v>91</v>
      </c>
      <c r="M6" s="191" t="s">
        <v>91</v>
      </c>
      <c r="N6" s="191" t="s">
        <v>91</v>
      </c>
      <c r="O6" s="192" t="s">
        <v>88</v>
      </c>
    </row>
    <row r="7" spans="1:20" x14ac:dyDescent="0.3">
      <c r="A7" s="94"/>
      <c r="B7" s="136" t="s">
        <v>6</v>
      </c>
      <c r="C7" s="5" t="s">
        <v>91</v>
      </c>
      <c r="D7" s="37" t="s">
        <v>122</v>
      </c>
      <c r="E7" s="37" t="s">
        <v>96</v>
      </c>
      <c r="F7" s="26" t="s">
        <v>72</v>
      </c>
      <c r="G7" s="5" t="s">
        <v>124</v>
      </c>
      <c r="H7" s="5" t="s">
        <v>53</v>
      </c>
      <c r="I7" s="37" t="s">
        <v>96</v>
      </c>
      <c r="J7" s="37" t="s">
        <v>96</v>
      </c>
      <c r="K7" s="193" t="s">
        <v>103</v>
      </c>
      <c r="L7" s="191" t="s">
        <v>92</v>
      </c>
      <c r="M7" s="191" t="s">
        <v>92</v>
      </c>
      <c r="N7" s="191" t="s">
        <v>92</v>
      </c>
      <c r="O7" s="192" t="s">
        <v>89</v>
      </c>
    </row>
    <row r="8" spans="1:20" x14ac:dyDescent="0.3">
      <c r="A8" s="94"/>
      <c r="B8" s="136" t="s">
        <v>7</v>
      </c>
      <c r="C8" s="6">
        <v>41205020</v>
      </c>
      <c r="D8" s="38">
        <v>5000000</v>
      </c>
      <c r="E8" s="38">
        <v>3200000</v>
      </c>
      <c r="F8" s="38">
        <v>14500000</v>
      </c>
      <c r="G8" s="27">
        <v>3000000</v>
      </c>
      <c r="H8" s="6">
        <v>6400000</v>
      </c>
      <c r="I8" s="38">
        <v>8500000</v>
      </c>
      <c r="J8" s="38">
        <v>4500000</v>
      </c>
      <c r="K8" s="194">
        <v>30000000</v>
      </c>
      <c r="L8" s="195">
        <v>6000000</v>
      </c>
      <c r="M8" s="195">
        <v>7500000</v>
      </c>
      <c r="N8" s="195">
        <v>7300000</v>
      </c>
      <c r="O8" s="196">
        <v>4500000</v>
      </c>
      <c r="Q8" s="222">
        <f>SUM(C8:P8)</f>
        <v>141605020</v>
      </c>
      <c r="R8" s="223" t="s">
        <v>132</v>
      </c>
    </row>
    <row r="9" spans="1:20" ht="15" thickBot="1" x14ac:dyDescent="0.35">
      <c r="A9" s="95"/>
      <c r="B9" s="137" t="s">
        <v>8</v>
      </c>
      <c r="C9" s="7">
        <v>35024267</v>
      </c>
      <c r="D9" s="39">
        <v>4250000</v>
      </c>
      <c r="E9" s="39">
        <v>2720000</v>
      </c>
      <c r="F9" s="39">
        <v>12325000</v>
      </c>
      <c r="G9" s="50">
        <v>2550000</v>
      </c>
      <c r="H9" s="7">
        <v>5440000</v>
      </c>
      <c r="I9" s="39">
        <v>7225000</v>
      </c>
      <c r="J9" s="39">
        <v>3825000</v>
      </c>
      <c r="K9" s="197">
        <v>25500000</v>
      </c>
      <c r="L9" s="198">
        <v>5100000</v>
      </c>
      <c r="M9" s="198">
        <v>6375000</v>
      </c>
      <c r="N9" s="198">
        <v>6205000</v>
      </c>
      <c r="O9" s="199">
        <v>3825000</v>
      </c>
      <c r="Q9" s="222">
        <f>SUM(C9:P9)</f>
        <v>120364267</v>
      </c>
      <c r="R9" s="223" t="s">
        <v>133</v>
      </c>
      <c r="S9" s="183">
        <f>SUM(K9:O9)</f>
        <v>47005000</v>
      </c>
      <c r="T9" t="s">
        <v>137</v>
      </c>
    </row>
    <row r="10" spans="1:20" x14ac:dyDescent="0.3">
      <c r="A10" s="96" t="s">
        <v>10</v>
      </c>
      <c r="B10" s="138"/>
      <c r="C10" s="160"/>
      <c r="D10" s="176"/>
      <c r="E10" s="19"/>
      <c r="F10" s="19"/>
      <c r="G10" s="51"/>
      <c r="H10" s="3"/>
      <c r="I10" s="19"/>
      <c r="J10" s="19"/>
      <c r="K10" s="200"/>
      <c r="L10" s="201"/>
      <c r="M10" s="201"/>
      <c r="N10" s="201"/>
      <c r="O10" s="202"/>
    </row>
    <row r="11" spans="1:20" ht="15" customHeight="1" x14ac:dyDescent="0.3">
      <c r="A11" s="97">
        <v>509021</v>
      </c>
      <c r="B11" s="139" t="s">
        <v>11</v>
      </c>
      <c r="C11" s="164"/>
      <c r="D11" s="40"/>
      <c r="E11" s="40"/>
      <c r="F11" s="166"/>
      <c r="G11" s="170"/>
      <c r="H11" s="164"/>
      <c r="I11" s="166"/>
      <c r="J11" s="166"/>
      <c r="K11" s="203">
        <v>50</v>
      </c>
      <c r="L11" s="204"/>
      <c r="M11" s="204"/>
      <c r="N11" s="204"/>
      <c r="O11" s="205"/>
    </row>
    <row r="12" spans="1:20" ht="39.9" customHeight="1" x14ac:dyDescent="0.3">
      <c r="A12" s="97">
        <v>509031</v>
      </c>
      <c r="B12" s="139" t="s">
        <v>120</v>
      </c>
      <c r="C12" s="164">
        <v>60</v>
      </c>
      <c r="D12" s="40">
        <v>24</v>
      </c>
      <c r="E12" s="40">
        <v>90</v>
      </c>
      <c r="F12" s="166" t="s">
        <v>129</v>
      </c>
      <c r="G12" s="166">
        <v>25</v>
      </c>
      <c r="H12" s="170">
        <v>25</v>
      </c>
      <c r="I12" s="166">
        <v>20</v>
      </c>
      <c r="J12" s="166">
        <v>20</v>
      </c>
      <c r="K12" s="204"/>
      <c r="L12" s="204">
        <v>20</v>
      </c>
      <c r="M12" s="204">
        <v>45</v>
      </c>
      <c r="N12" s="204" t="s">
        <v>130</v>
      </c>
      <c r="O12" s="205">
        <v>25</v>
      </c>
      <c r="Q12" s="222">
        <f>Q9+' 1_ZŠ_a'!Q9</f>
        <v>219045692</v>
      </c>
      <c r="R12" s="223" t="s">
        <v>134</v>
      </c>
    </row>
    <row r="13" spans="1:20" ht="15" customHeight="1" x14ac:dyDescent="0.3">
      <c r="A13" s="97">
        <v>500002</v>
      </c>
      <c r="B13" s="139" t="s">
        <v>131</v>
      </c>
      <c r="C13" s="164">
        <v>1</v>
      </c>
      <c r="D13" s="40">
        <v>1</v>
      </c>
      <c r="E13" s="40">
        <v>1</v>
      </c>
      <c r="F13" s="166">
        <v>1</v>
      </c>
      <c r="G13" s="166">
        <v>1</v>
      </c>
      <c r="H13" s="166">
        <v>1</v>
      </c>
      <c r="I13" s="170">
        <v>1</v>
      </c>
      <c r="J13" s="166">
        <v>1</v>
      </c>
      <c r="K13" s="204">
        <v>1</v>
      </c>
      <c r="L13" s="204">
        <v>1</v>
      </c>
      <c r="M13" s="204">
        <v>1</v>
      </c>
      <c r="N13" s="204">
        <v>1</v>
      </c>
      <c r="O13" s="205">
        <v>1</v>
      </c>
      <c r="Q13" s="224">
        <v>174867928.94999999</v>
      </c>
      <c r="R13" s="223" t="s">
        <v>135</v>
      </c>
    </row>
    <row r="14" spans="1:20" ht="15" customHeight="1" x14ac:dyDescent="0.3">
      <c r="A14" s="97">
        <v>509041</v>
      </c>
      <c r="B14" s="139" t="s">
        <v>12</v>
      </c>
      <c r="C14" s="164">
        <v>1</v>
      </c>
      <c r="D14" s="40">
        <v>1</v>
      </c>
      <c r="E14" s="40">
        <v>3</v>
      </c>
      <c r="F14" s="166">
        <v>9</v>
      </c>
      <c r="G14" s="166">
        <v>1</v>
      </c>
      <c r="H14" s="166">
        <v>1</v>
      </c>
      <c r="I14" s="170">
        <v>1</v>
      </c>
      <c r="J14" s="166">
        <v>1</v>
      </c>
      <c r="K14" s="204"/>
      <c r="L14" s="204">
        <v>1</v>
      </c>
      <c r="M14" s="204">
        <v>2</v>
      </c>
      <c r="N14" s="204">
        <v>2</v>
      </c>
      <c r="O14" s="205">
        <v>2</v>
      </c>
      <c r="Q14" s="225">
        <f>SUM(Q12-Q13)</f>
        <v>44177763.050000012</v>
      </c>
      <c r="R14" s="223" t="s">
        <v>136</v>
      </c>
    </row>
    <row r="15" spans="1:20" ht="15" customHeight="1" thickBot="1" x14ac:dyDescent="0.35">
      <c r="A15" s="98">
        <v>509051</v>
      </c>
      <c r="B15" s="140" t="s">
        <v>13</v>
      </c>
      <c r="C15" s="168"/>
      <c r="D15" s="171"/>
      <c r="E15" s="41"/>
      <c r="F15" s="171"/>
      <c r="G15" s="167"/>
      <c r="H15" s="171"/>
      <c r="I15" s="172"/>
      <c r="J15" s="171"/>
      <c r="K15" s="206">
        <v>2</v>
      </c>
      <c r="L15" s="206"/>
      <c r="M15" s="206"/>
      <c r="N15" s="206"/>
      <c r="O15" s="207"/>
    </row>
    <row r="16" spans="1:20" x14ac:dyDescent="0.3">
      <c r="A16" s="99" t="s">
        <v>14</v>
      </c>
      <c r="B16" s="90"/>
      <c r="C16" s="14"/>
      <c r="D16" s="42"/>
      <c r="E16" s="42"/>
      <c r="F16" s="42"/>
      <c r="G16" s="42"/>
      <c r="H16" s="42"/>
      <c r="I16" s="30"/>
      <c r="J16" s="42"/>
      <c r="K16" s="208"/>
      <c r="L16" s="208"/>
      <c r="M16" s="208"/>
      <c r="N16" s="208"/>
      <c r="O16" s="202"/>
      <c r="Q16" s="232">
        <f>Q13/100</f>
        <v>1748679.2895</v>
      </c>
    </row>
    <row r="17" spans="1:17" ht="35.1" customHeight="1" x14ac:dyDescent="0.3">
      <c r="A17" s="100">
        <v>1</v>
      </c>
      <c r="B17" s="141" t="s">
        <v>15</v>
      </c>
      <c r="C17" s="121" t="s">
        <v>119</v>
      </c>
      <c r="D17" s="43" t="s">
        <v>119</v>
      </c>
      <c r="E17" s="43" t="s">
        <v>119</v>
      </c>
      <c r="F17" s="43" t="s">
        <v>119</v>
      </c>
      <c r="G17" s="43" t="s">
        <v>119</v>
      </c>
      <c r="H17" s="43" t="s">
        <v>119</v>
      </c>
      <c r="I17" s="43" t="s">
        <v>119</v>
      </c>
      <c r="J17" s="43" t="s">
        <v>119</v>
      </c>
      <c r="K17" s="204" t="s">
        <v>119</v>
      </c>
      <c r="L17" s="204" t="s">
        <v>119</v>
      </c>
      <c r="M17" s="204" t="s">
        <v>119</v>
      </c>
      <c r="N17" s="204" t="s">
        <v>119</v>
      </c>
      <c r="O17" s="205" t="s">
        <v>119</v>
      </c>
      <c r="Q17">
        <f>Q14/Q16</f>
        <v>25.2635021843438</v>
      </c>
    </row>
    <row r="18" spans="1:17" ht="35.1" customHeight="1" x14ac:dyDescent="0.3">
      <c r="A18" s="100">
        <v>2</v>
      </c>
      <c r="B18" s="141" t="s">
        <v>16</v>
      </c>
      <c r="C18" s="121" t="s">
        <v>119</v>
      </c>
      <c r="D18" s="43" t="s">
        <v>119</v>
      </c>
      <c r="E18" s="43" t="s">
        <v>119</v>
      </c>
      <c r="F18" s="43" t="s">
        <v>119</v>
      </c>
      <c r="G18" s="43" t="s">
        <v>119</v>
      </c>
      <c r="H18" s="43" t="s">
        <v>119</v>
      </c>
      <c r="I18" s="43" t="s">
        <v>119</v>
      </c>
      <c r="J18" s="43" t="s">
        <v>119</v>
      </c>
      <c r="K18" s="204" t="s">
        <v>119</v>
      </c>
      <c r="L18" s="204" t="s">
        <v>119</v>
      </c>
      <c r="M18" s="204" t="s">
        <v>119</v>
      </c>
      <c r="N18" s="204" t="s">
        <v>119</v>
      </c>
      <c r="O18" s="205" t="s">
        <v>119</v>
      </c>
    </row>
    <row r="19" spans="1:17" ht="35.1" customHeight="1" x14ac:dyDescent="0.3">
      <c r="A19" s="100">
        <v>3</v>
      </c>
      <c r="B19" s="141" t="s">
        <v>17</v>
      </c>
      <c r="C19" s="121" t="s">
        <v>119</v>
      </c>
      <c r="D19" s="43" t="s">
        <v>119</v>
      </c>
      <c r="E19" s="43" t="s">
        <v>119</v>
      </c>
      <c r="F19" s="43" t="s">
        <v>119</v>
      </c>
      <c r="G19" s="43" t="s">
        <v>119</v>
      </c>
      <c r="H19" s="43" t="s">
        <v>119</v>
      </c>
      <c r="I19" s="43" t="s">
        <v>119</v>
      </c>
      <c r="J19" s="43" t="s">
        <v>119</v>
      </c>
      <c r="K19" s="204" t="s">
        <v>119</v>
      </c>
      <c r="L19" s="204" t="s">
        <v>119</v>
      </c>
      <c r="M19" s="204" t="s">
        <v>119</v>
      </c>
      <c r="N19" s="204" t="s">
        <v>119</v>
      </c>
      <c r="O19" s="205" t="s">
        <v>119</v>
      </c>
    </row>
    <row r="20" spans="1:17" ht="35.1" customHeight="1" x14ac:dyDescent="0.3">
      <c r="A20" s="100">
        <v>4</v>
      </c>
      <c r="B20" s="141" t="s">
        <v>18</v>
      </c>
      <c r="C20" s="121" t="s">
        <v>119</v>
      </c>
      <c r="D20" s="43" t="s">
        <v>119</v>
      </c>
      <c r="E20" s="43" t="s">
        <v>119</v>
      </c>
      <c r="F20" s="43" t="s">
        <v>119</v>
      </c>
      <c r="G20" s="43" t="s">
        <v>119</v>
      </c>
      <c r="H20" s="43" t="s">
        <v>119</v>
      </c>
      <c r="I20" s="43" t="s">
        <v>119</v>
      </c>
      <c r="J20" s="43" t="s">
        <v>119</v>
      </c>
      <c r="K20" s="204" t="s">
        <v>119</v>
      </c>
      <c r="L20" s="204" t="s">
        <v>119</v>
      </c>
      <c r="M20" s="204" t="s">
        <v>119</v>
      </c>
      <c r="N20" s="204" t="s">
        <v>119</v>
      </c>
      <c r="O20" s="205" t="s">
        <v>119</v>
      </c>
    </row>
    <row r="21" spans="1:17" ht="35.1" customHeight="1" x14ac:dyDescent="0.3">
      <c r="A21" s="101">
        <v>5</v>
      </c>
      <c r="B21" s="141" t="s">
        <v>19</v>
      </c>
      <c r="C21" s="121" t="s">
        <v>119</v>
      </c>
      <c r="D21" s="43" t="s">
        <v>119</v>
      </c>
      <c r="E21" s="43" t="s">
        <v>119</v>
      </c>
      <c r="F21" s="43" t="s">
        <v>119</v>
      </c>
      <c r="G21" s="43" t="s">
        <v>119</v>
      </c>
      <c r="H21" s="43" t="s">
        <v>119</v>
      </c>
      <c r="I21" s="43" t="s">
        <v>119</v>
      </c>
      <c r="J21" s="43" t="s">
        <v>119</v>
      </c>
      <c r="K21" s="204" t="s">
        <v>119</v>
      </c>
      <c r="L21" s="204" t="s">
        <v>119</v>
      </c>
      <c r="M21" s="204" t="s">
        <v>119</v>
      </c>
      <c r="N21" s="204" t="s">
        <v>119</v>
      </c>
      <c r="O21" s="205" t="s">
        <v>119</v>
      </c>
    </row>
    <row r="22" spans="1:17" ht="35.1" customHeight="1" x14ac:dyDescent="0.3">
      <c r="A22" s="100">
        <v>6</v>
      </c>
      <c r="B22" s="141" t="s">
        <v>20</v>
      </c>
      <c r="C22" s="121" t="s">
        <v>119</v>
      </c>
      <c r="D22" s="43" t="s">
        <v>119</v>
      </c>
      <c r="E22" s="43" t="s">
        <v>119</v>
      </c>
      <c r="F22" s="43" t="s">
        <v>119</v>
      </c>
      <c r="G22" s="43" t="s">
        <v>119</v>
      </c>
      <c r="H22" s="43" t="s">
        <v>119</v>
      </c>
      <c r="I22" s="43" t="s">
        <v>119</v>
      </c>
      <c r="J22" s="43" t="s">
        <v>119</v>
      </c>
      <c r="K22" s="204" t="s">
        <v>119</v>
      </c>
      <c r="L22" s="204" t="s">
        <v>119</v>
      </c>
      <c r="M22" s="204" t="s">
        <v>119</v>
      </c>
      <c r="N22" s="204" t="s">
        <v>119</v>
      </c>
      <c r="O22" s="205" t="s">
        <v>119</v>
      </c>
    </row>
    <row r="23" spans="1:17" ht="35.1" customHeight="1" x14ac:dyDescent="0.3">
      <c r="A23" s="100">
        <v>7</v>
      </c>
      <c r="B23" s="141" t="s">
        <v>21</v>
      </c>
      <c r="C23" s="121" t="s">
        <v>119</v>
      </c>
      <c r="D23" s="43" t="s">
        <v>119</v>
      </c>
      <c r="E23" s="43" t="s">
        <v>119</v>
      </c>
      <c r="F23" s="43" t="s">
        <v>119</v>
      </c>
      <c r="G23" s="43" t="s">
        <v>119</v>
      </c>
      <c r="H23" s="43" t="s">
        <v>119</v>
      </c>
      <c r="I23" s="43" t="s">
        <v>119</v>
      </c>
      <c r="J23" s="43" t="s">
        <v>119</v>
      </c>
      <c r="K23" s="204" t="s">
        <v>119</v>
      </c>
      <c r="L23" s="204" t="s">
        <v>119</v>
      </c>
      <c r="M23" s="204" t="s">
        <v>119</v>
      </c>
      <c r="N23" s="204" t="s">
        <v>119</v>
      </c>
      <c r="O23" s="205" t="s">
        <v>119</v>
      </c>
    </row>
    <row r="24" spans="1:17" ht="35.1" customHeight="1" thickBot="1" x14ac:dyDescent="0.35">
      <c r="A24" s="102">
        <v>8</v>
      </c>
      <c r="B24" s="142" t="s">
        <v>22</v>
      </c>
      <c r="C24" s="121" t="s">
        <v>119</v>
      </c>
      <c r="D24" s="43" t="s">
        <v>119</v>
      </c>
      <c r="E24" s="44" t="s">
        <v>119</v>
      </c>
      <c r="F24" s="43" t="s">
        <v>119</v>
      </c>
      <c r="G24" s="43" t="s">
        <v>119</v>
      </c>
      <c r="H24" s="43" t="s">
        <v>119</v>
      </c>
      <c r="I24" s="43" t="s">
        <v>119</v>
      </c>
      <c r="J24" s="43" t="s">
        <v>119</v>
      </c>
      <c r="K24" s="204" t="s">
        <v>119</v>
      </c>
      <c r="L24" s="204" t="s">
        <v>119</v>
      </c>
      <c r="M24" s="204" t="s">
        <v>119</v>
      </c>
      <c r="N24" s="204" t="s">
        <v>119</v>
      </c>
      <c r="O24" s="205" t="s">
        <v>119</v>
      </c>
    </row>
    <row r="25" spans="1:17" x14ac:dyDescent="0.3">
      <c r="A25" s="103" t="s">
        <v>23</v>
      </c>
      <c r="B25" s="143"/>
      <c r="C25" s="4"/>
      <c r="D25" s="18"/>
      <c r="E25" s="18"/>
      <c r="F25" s="18"/>
      <c r="G25" s="18"/>
      <c r="H25" s="18"/>
      <c r="I25" s="18"/>
      <c r="J25" s="18"/>
      <c r="K25" s="201"/>
      <c r="L25" s="201"/>
      <c r="M25" s="201"/>
      <c r="N25" s="201"/>
      <c r="O25" s="209"/>
    </row>
    <row r="26" spans="1:17" ht="36.75" customHeight="1" x14ac:dyDescent="0.3">
      <c r="A26" s="104">
        <v>1</v>
      </c>
      <c r="B26" s="144" t="s">
        <v>24</v>
      </c>
      <c r="C26" s="10" t="s">
        <v>119</v>
      </c>
      <c r="D26" s="45" t="s">
        <v>119</v>
      </c>
      <c r="E26" s="45" t="s">
        <v>119</v>
      </c>
      <c r="F26" s="45" t="s">
        <v>119</v>
      </c>
      <c r="G26" s="45" t="s">
        <v>119</v>
      </c>
      <c r="H26" s="45" t="s">
        <v>119</v>
      </c>
      <c r="I26" s="45" t="s">
        <v>119</v>
      </c>
      <c r="J26" s="45" t="s">
        <v>119</v>
      </c>
      <c r="K26" s="204" t="s">
        <v>119</v>
      </c>
      <c r="L26" s="204" t="s">
        <v>119</v>
      </c>
      <c r="M26" s="204" t="s">
        <v>119</v>
      </c>
      <c r="N26" s="204" t="s">
        <v>119</v>
      </c>
      <c r="O26" s="205" t="s">
        <v>119</v>
      </c>
    </row>
    <row r="27" spans="1:17" ht="165" customHeight="1" x14ac:dyDescent="0.3">
      <c r="A27" s="104">
        <v>2</v>
      </c>
      <c r="B27" s="154" t="s">
        <v>27</v>
      </c>
      <c r="C27" s="10" t="s">
        <v>119</v>
      </c>
      <c r="D27" s="45" t="s">
        <v>119</v>
      </c>
      <c r="E27" s="45" t="s">
        <v>119</v>
      </c>
      <c r="F27" s="45" t="s">
        <v>119</v>
      </c>
      <c r="G27" s="45" t="s">
        <v>119</v>
      </c>
      <c r="H27" s="45" t="s">
        <v>119</v>
      </c>
      <c r="I27" s="34" t="s">
        <v>119</v>
      </c>
      <c r="J27" s="45" t="s">
        <v>119</v>
      </c>
      <c r="K27" s="204" t="s">
        <v>119</v>
      </c>
      <c r="L27" s="204" t="s">
        <v>119</v>
      </c>
      <c r="M27" s="204" t="s">
        <v>119</v>
      </c>
      <c r="N27" s="204" t="s">
        <v>119</v>
      </c>
      <c r="O27" s="205" t="s">
        <v>119</v>
      </c>
    </row>
    <row r="28" spans="1:17" ht="50.1" customHeight="1" x14ac:dyDescent="0.3">
      <c r="A28" s="104">
        <v>3</v>
      </c>
      <c r="B28" s="145" t="s">
        <v>25</v>
      </c>
      <c r="C28" s="10" t="s">
        <v>119</v>
      </c>
      <c r="D28" s="45" t="s">
        <v>119</v>
      </c>
      <c r="E28" s="45" t="s">
        <v>119</v>
      </c>
      <c r="F28" s="34" t="s">
        <v>119</v>
      </c>
      <c r="G28" s="10" t="s">
        <v>119</v>
      </c>
      <c r="H28" s="45" t="s">
        <v>119</v>
      </c>
      <c r="I28" s="34" t="s">
        <v>119</v>
      </c>
      <c r="J28" s="45" t="s">
        <v>119</v>
      </c>
      <c r="K28" s="210" t="s">
        <v>119</v>
      </c>
      <c r="L28" s="204" t="s">
        <v>119</v>
      </c>
      <c r="M28" s="204" t="s">
        <v>119</v>
      </c>
      <c r="N28" s="204" t="s">
        <v>119</v>
      </c>
      <c r="O28" s="205" t="s">
        <v>119</v>
      </c>
    </row>
    <row r="29" spans="1:17" ht="35.1" customHeight="1" thickBot="1" x14ac:dyDescent="0.35">
      <c r="A29" s="105">
        <v>4</v>
      </c>
      <c r="B29" s="146" t="s">
        <v>26</v>
      </c>
      <c r="C29" s="11" t="s">
        <v>119</v>
      </c>
      <c r="D29" s="46" t="s">
        <v>119</v>
      </c>
      <c r="E29" s="46" t="s">
        <v>119</v>
      </c>
      <c r="F29" s="35" t="s">
        <v>119</v>
      </c>
      <c r="G29" s="11" t="s">
        <v>119</v>
      </c>
      <c r="H29" s="46" t="s">
        <v>119</v>
      </c>
      <c r="I29" s="35" t="s">
        <v>119</v>
      </c>
      <c r="J29" s="46" t="s">
        <v>119</v>
      </c>
      <c r="K29" s="211" t="s">
        <v>119</v>
      </c>
      <c r="L29" s="206" t="s">
        <v>119</v>
      </c>
      <c r="M29" s="206" t="s">
        <v>119</v>
      </c>
      <c r="N29" s="206" t="s">
        <v>119</v>
      </c>
      <c r="O29" s="207" t="s">
        <v>119</v>
      </c>
    </row>
    <row r="30" spans="1:17" ht="15" thickBot="1" x14ac:dyDescent="0.35">
      <c r="A30" s="17" t="s">
        <v>28</v>
      </c>
      <c r="B30" s="147"/>
      <c r="C30" s="2"/>
      <c r="D30" s="47"/>
      <c r="E30" s="47"/>
      <c r="F30" s="52"/>
      <c r="G30" s="2"/>
      <c r="H30" s="177"/>
      <c r="I30" s="52"/>
      <c r="J30" s="47"/>
      <c r="K30" s="212"/>
      <c r="L30" s="213"/>
      <c r="M30" s="213"/>
      <c r="N30" s="213"/>
      <c r="O30" s="214"/>
    </row>
    <row r="31" spans="1:17" x14ac:dyDescent="0.3">
      <c r="A31" s="106" t="s">
        <v>9</v>
      </c>
      <c r="B31" s="148"/>
      <c r="C31" s="59"/>
      <c r="D31" s="58"/>
      <c r="E31" s="58"/>
      <c r="F31" s="57"/>
      <c r="G31" s="59"/>
      <c r="H31" s="59"/>
      <c r="I31" s="58"/>
      <c r="J31" s="58"/>
      <c r="K31" s="215"/>
      <c r="L31" s="208"/>
      <c r="M31" s="208"/>
      <c r="N31" s="208"/>
      <c r="O31" s="202"/>
    </row>
    <row r="32" spans="1:17" ht="35.1" customHeight="1" x14ac:dyDescent="0.3">
      <c r="A32" s="107">
        <v>0</v>
      </c>
      <c r="B32" s="149" t="s">
        <v>29</v>
      </c>
      <c r="C32" s="62"/>
      <c r="D32" s="61"/>
      <c r="E32" s="61"/>
      <c r="F32" s="60"/>
      <c r="G32" s="62"/>
      <c r="H32" s="62">
        <v>0</v>
      </c>
      <c r="I32" s="61">
        <v>0</v>
      </c>
      <c r="J32" s="61">
        <v>0</v>
      </c>
      <c r="K32" s="210"/>
      <c r="L32" s="204">
        <v>0</v>
      </c>
      <c r="M32" s="204">
        <v>0</v>
      </c>
      <c r="N32" s="204">
        <v>0</v>
      </c>
      <c r="O32" s="205">
        <v>0</v>
      </c>
    </row>
    <row r="33" spans="1:15" ht="35.1" customHeight="1" x14ac:dyDescent="0.3">
      <c r="A33" s="107">
        <v>2</v>
      </c>
      <c r="B33" s="149" t="s">
        <v>30</v>
      </c>
      <c r="C33" s="62"/>
      <c r="D33" s="61"/>
      <c r="E33" s="61"/>
      <c r="F33" s="60"/>
      <c r="G33" s="62">
        <v>2</v>
      </c>
      <c r="H33" s="62"/>
      <c r="I33" s="61"/>
      <c r="J33" s="61"/>
      <c r="K33" s="210">
        <v>2</v>
      </c>
      <c r="L33" s="204"/>
      <c r="M33" s="204"/>
      <c r="N33" s="204"/>
      <c r="O33" s="205"/>
    </row>
    <row r="34" spans="1:15" ht="35.1" customHeight="1" x14ac:dyDescent="0.3">
      <c r="A34" s="107">
        <v>5</v>
      </c>
      <c r="B34" s="149" t="s">
        <v>31</v>
      </c>
      <c r="C34" s="62"/>
      <c r="D34" s="61"/>
      <c r="E34" s="61"/>
      <c r="F34" s="60"/>
      <c r="G34" s="62"/>
      <c r="H34" s="62"/>
      <c r="I34" s="61"/>
      <c r="J34" s="61"/>
      <c r="K34" s="210"/>
      <c r="L34" s="204"/>
      <c r="M34" s="204"/>
      <c r="N34" s="204"/>
      <c r="O34" s="205"/>
    </row>
    <row r="35" spans="1:15" ht="35.1" customHeight="1" x14ac:dyDescent="0.3">
      <c r="A35" s="107">
        <v>10</v>
      </c>
      <c r="B35" s="149" t="s">
        <v>32</v>
      </c>
      <c r="C35" s="62"/>
      <c r="D35" s="61"/>
      <c r="E35" s="61"/>
      <c r="F35" s="60">
        <v>10</v>
      </c>
      <c r="G35" s="62"/>
      <c r="H35" s="62"/>
      <c r="I35" s="61"/>
      <c r="J35" s="61"/>
      <c r="K35" s="210"/>
      <c r="L35" s="204"/>
      <c r="M35" s="204"/>
      <c r="N35" s="204"/>
      <c r="O35" s="205"/>
    </row>
    <row r="36" spans="1:15" ht="90" customHeight="1" x14ac:dyDescent="0.3">
      <c r="A36" s="107">
        <v>15</v>
      </c>
      <c r="B36" s="149" t="s">
        <v>33</v>
      </c>
      <c r="C36" s="62">
        <v>15</v>
      </c>
      <c r="D36" s="61">
        <v>15</v>
      </c>
      <c r="E36" s="61">
        <v>15</v>
      </c>
      <c r="F36" s="60"/>
      <c r="G36" s="62"/>
      <c r="H36" s="62"/>
      <c r="I36" s="61"/>
      <c r="J36" s="61"/>
      <c r="K36" s="210"/>
      <c r="L36" s="204"/>
      <c r="M36" s="204"/>
      <c r="N36" s="204"/>
      <c r="O36" s="205"/>
    </row>
    <row r="37" spans="1:15" ht="35.1" customHeight="1" x14ac:dyDescent="0.3">
      <c r="A37" s="107">
        <v>18</v>
      </c>
      <c r="B37" s="149" t="s">
        <v>34</v>
      </c>
      <c r="C37" s="62"/>
      <c r="D37" s="61"/>
      <c r="E37" s="61"/>
      <c r="F37" s="60"/>
      <c r="G37" s="62"/>
      <c r="H37" s="62"/>
      <c r="I37" s="61"/>
      <c r="J37" s="61"/>
      <c r="K37" s="210"/>
      <c r="L37" s="204"/>
      <c r="M37" s="204"/>
      <c r="N37" s="204"/>
      <c r="O37" s="205"/>
    </row>
    <row r="38" spans="1:15" ht="35.1" customHeight="1" thickBot="1" x14ac:dyDescent="0.35">
      <c r="A38" s="108">
        <v>20</v>
      </c>
      <c r="B38" s="150" t="s">
        <v>35</v>
      </c>
      <c r="C38" s="65"/>
      <c r="D38" s="64"/>
      <c r="E38" s="64"/>
      <c r="F38" s="64"/>
      <c r="G38" s="65"/>
      <c r="H38" s="65"/>
      <c r="I38" s="64"/>
      <c r="J38" s="64"/>
      <c r="K38" s="211"/>
      <c r="L38" s="206"/>
      <c r="M38" s="206"/>
      <c r="N38" s="206"/>
      <c r="O38" s="207"/>
    </row>
    <row r="39" spans="1:15" x14ac:dyDescent="0.3">
      <c r="A39" s="109" t="s">
        <v>36</v>
      </c>
      <c r="B39" s="151"/>
      <c r="C39" s="12"/>
      <c r="D39" s="48"/>
      <c r="E39" s="48"/>
      <c r="F39" s="48"/>
      <c r="G39" s="12"/>
      <c r="H39" s="12"/>
      <c r="I39" s="48"/>
      <c r="J39" s="48"/>
      <c r="K39" s="216"/>
      <c r="L39" s="217"/>
      <c r="M39" s="217"/>
      <c r="N39" s="217"/>
      <c r="O39" s="218"/>
    </row>
    <row r="40" spans="1:15" ht="30" customHeight="1" x14ac:dyDescent="0.3">
      <c r="A40" s="110">
        <v>0</v>
      </c>
      <c r="B40" s="152" t="s">
        <v>37</v>
      </c>
      <c r="C40" s="13"/>
      <c r="D40" s="49"/>
      <c r="E40" s="49"/>
      <c r="F40" s="49"/>
      <c r="G40" s="13"/>
      <c r="H40" s="13"/>
      <c r="I40" s="49"/>
      <c r="J40" s="49"/>
      <c r="K40" s="210">
        <v>0</v>
      </c>
      <c r="L40" s="204">
        <v>0</v>
      </c>
      <c r="M40" s="204">
        <v>0</v>
      </c>
      <c r="N40" s="204">
        <v>0</v>
      </c>
      <c r="O40" s="205">
        <v>0</v>
      </c>
    </row>
    <row r="41" spans="1:15" ht="30" customHeight="1" x14ac:dyDescent="0.3">
      <c r="A41" s="110">
        <v>2</v>
      </c>
      <c r="B41" s="152" t="s">
        <v>38</v>
      </c>
      <c r="C41" s="13"/>
      <c r="D41" s="49"/>
      <c r="E41" s="49">
        <v>2</v>
      </c>
      <c r="F41" s="49"/>
      <c r="G41" s="13"/>
      <c r="H41" s="13"/>
      <c r="I41" s="49">
        <v>2</v>
      </c>
      <c r="J41" s="49">
        <v>2</v>
      </c>
      <c r="K41" s="210"/>
      <c r="L41" s="204"/>
      <c r="M41" s="204"/>
      <c r="N41" s="204"/>
      <c r="O41" s="205"/>
    </row>
    <row r="42" spans="1:15" ht="30" customHeight="1" x14ac:dyDescent="0.3">
      <c r="A42" s="110">
        <v>5</v>
      </c>
      <c r="B42" s="152" t="s">
        <v>39</v>
      </c>
      <c r="C42" s="13">
        <v>5</v>
      </c>
      <c r="D42" s="49">
        <v>5</v>
      </c>
      <c r="E42" s="49"/>
      <c r="F42" s="49">
        <v>5</v>
      </c>
      <c r="G42" s="13"/>
      <c r="H42" s="13"/>
      <c r="I42" s="49"/>
      <c r="J42" s="49"/>
      <c r="K42" s="210"/>
      <c r="L42" s="204"/>
      <c r="M42" s="204"/>
      <c r="N42" s="204"/>
      <c r="O42" s="205"/>
    </row>
    <row r="43" spans="1:15" ht="30" customHeight="1" x14ac:dyDescent="0.3">
      <c r="A43" s="110">
        <v>8</v>
      </c>
      <c r="B43" s="152" t="s">
        <v>40</v>
      </c>
      <c r="C43" s="13"/>
      <c r="D43" s="49"/>
      <c r="E43" s="49"/>
      <c r="F43" s="49"/>
      <c r="G43" s="13">
        <v>8</v>
      </c>
      <c r="H43" s="13">
        <v>8</v>
      </c>
      <c r="I43" s="49"/>
      <c r="J43" s="49"/>
      <c r="K43" s="210"/>
      <c r="L43" s="204"/>
      <c r="M43" s="204"/>
      <c r="N43" s="204"/>
      <c r="O43" s="205"/>
    </row>
    <row r="44" spans="1:15" ht="30" customHeight="1" thickBot="1" x14ac:dyDescent="0.35">
      <c r="A44" s="111">
        <v>10</v>
      </c>
      <c r="B44" s="153" t="s">
        <v>41</v>
      </c>
      <c r="C44" s="86"/>
      <c r="D44" s="85"/>
      <c r="E44" s="85"/>
      <c r="F44" s="85"/>
      <c r="G44" s="86"/>
      <c r="H44" s="86"/>
      <c r="I44" s="85"/>
      <c r="J44" s="85"/>
      <c r="K44" s="219"/>
      <c r="L44" s="220"/>
      <c r="M44" s="220"/>
      <c r="N44" s="220"/>
      <c r="O44" s="221"/>
    </row>
    <row r="45" spans="1:15" ht="15" thickTop="1" x14ac:dyDescent="0.3">
      <c r="A45" s="1"/>
    </row>
    <row r="46" spans="1:15" x14ac:dyDescent="0.3">
      <c r="A46" t="s">
        <v>121</v>
      </c>
      <c r="C46" s="159">
        <f t="shared" ref="C46:O46" si="0">SUM(C32:C44)</f>
        <v>20</v>
      </c>
      <c r="D46" s="159">
        <f t="shared" si="0"/>
        <v>20</v>
      </c>
      <c r="E46" s="158">
        <f t="shared" si="0"/>
        <v>17</v>
      </c>
      <c r="F46" s="159">
        <f t="shared" si="0"/>
        <v>15</v>
      </c>
      <c r="G46" s="159">
        <f t="shared" si="0"/>
        <v>10</v>
      </c>
      <c r="H46" s="159">
        <f t="shared" si="0"/>
        <v>8</v>
      </c>
      <c r="I46" s="159">
        <f t="shared" si="0"/>
        <v>2</v>
      </c>
      <c r="J46" s="159">
        <f t="shared" si="0"/>
        <v>2</v>
      </c>
      <c r="K46" s="159">
        <f t="shared" si="0"/>
        <v>2</v>
      </c>
      <c r="L46" s="159">
        <f t="shared" si="0"/>
        <v>0</v>
      </c>
      <c r="M46" s="159">
        <f t="shared" si="0"/>
        <v>0</v>
      </c>
      <c r="N46" s="159">
        <f t="shared" si="0"/>
        <v>0</v>
      </c>
      <c r="O46" s="159">
        <f t="shared" si="0"/>
        <v>0</v>
      </c>
    </row>
  </sheetData>
  <mergeCells count="2">
    <mergeCell ref="A1:B1"/>
    <mergeCell ref="D1:O1"/>
  </mergeCells>
  <pageMargins left="0.70866141732283472" right="0.70866141732283472" top="0.78740157480314965" bottom="0.78740157480314965"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 1_ZŠ_a</vt:lpstr>
      <vt:lpstr> 1_ZŠ_ b</vt:lpstr>
      <vt:lpstr>' 1_ZŠ_ b'!Oblast_tisku</vt:lpstr>
      <vt:lpstr>' 1_ZŠ_a'!Oblast_tisku</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Heroutová Blanka</dc:creator>
  <cp:lastModifiedBy>Heroutová Blanka</cp:lastModifiedBy>
  <cp:lastPrinted>2022-11-24T13:31:00Z</cp:lastPrinted>
  <dcterms:created xsi:type="dcterms:W3CDTF">2022-09-29T07:08:03Z</dcterms:created>
  <dcterms:modified xsi:type="dcterms:W3CDTF">2022-11-25T12:21:48Z</dcterms:modified>
</cp:coreProperties>
</file>